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sergey.filimonov\Documents\Customize\! Новые тарифы\"/>
    </mc:Choice>
  </mc:AlternateContent>
  <workbookProtection workbookPassword="BAB3" lockStructure="1"/>
  <bookViews>
    <workbookView xWindow="-120" yWindow="-120" windowWidth="29040" windowHeight="15840" tabRatio="706"/>
  </bookViews>
  <sheets>
    <sheet name="Основной тариф" sheetId="1" r:id="rId1"/>
    <sheet name="cu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35" i="2"/>
  <c r="B734" i="2" l="1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5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49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3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F12" i="1"/>
  <c r="B57" i="2"/>
  <c r="F11" i="1" l="1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124" i="2" l="1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123" i="2"/>
  <c r="K12" i="1" l="1"/>
  <c r="K13" i="1"/>
  <c r="K14" i="1"/>
  <c r="K15" i="1"/>
  <c r="K11" i="1"/>
  <c r="I42" i="2"/>
  <c r="B42" i="2" s="1"/>
  <c r="I43" i="2"/>
  <c r="B43" i="2" s="1"/>
  <c r="I44" i="2"/>
  <c r="B44" i="2" s="1"/>
  <c r="K23" i="1" l="1"/>
  <c r="K24" i="1"/>
  <c r="K25" i="1"/>
  <c r="K26" i="1"/>
  <c r="K22" i="1"/>
  <c r="G23" i="1"/>
  <c r="G24" i="1"/>
  <c r="G25" i="1"/>
  <c r="G26" i="1"/>
  <c r="G22" i="1"/>
  <c r="K6" i="1" l="1"/>
  <c r="K5" i="1" s="1"/>
</calcChain>
</file>

<file path=xl/sharedStrings.xml><?xml version="1.0" encoding="utf-8"?>
<sst xmlns="http://schemas.openxmlformats.org/spreadsheetml/2006/main" count="1808" uniqueCount="1593">
  <si>
    <t>R5RV08230</t>
  </si>
  <si>
    <t>R5RF08</t>
  </si>
  <si>
    <t>92 x 92</t>
  </si>
  <si>
    <t>R5RV12230</t>
  </si>
  <si>
    <t>R5RF12</t>
  </si>
  <si>
    <t>124,5 x 124,5</t>
  </si>
  <si>
    <t>R5RV13230</t>
  </si>
  <si>
    <t>R5RF13</t>
  </si>
  <si>
    <t>177,5 x 177,5</t>
  </si>
  <si>
    <t>R5RV15230</t>
  </si>
  <si>
    <t>R5RF15</t>
  </si>
  <si>
    <t>224 x 224</t>
  </si>
  <si>
    <t>R5RV20230</t>
  </si>
  <si>
    <t>R5RF20</t>
  </si>
  <si>
    <t>292 x 292</t>
  </si>
  <si>
    <t>R5RV20230P</t>
  </si>
  <si>
    <t>R5RV08115</t>
  </si>
  <si>
    <t>R5RV12115</t>
  </si>
  <si>
    <t>R5RV13115</t>
  </si>
  <si>
    <t>R5RV15115</t>
  </si>
  <si>
    <t>R5RV20115</t>
  </si>
  <si>
    <t>R5RV08024</t>
  </si>
  <si>
    <t>R5RV12024</t>
  </si>
  <si>
    <t>R5RV13024</t>
  </si>
  <si>
    <t>R5RV15024</t>
  </si>
  <si>
    <t>R5CHF12230</t>
  </si>
  <si>
    <t>R5GCH12F</t>
  </si>
  <si>
    <t>125 x 125</t>
  </si>
  <si>
    <t>R5CHF15KPU230</t>
  </si>
  <si>
    <t>R5GCH15F</t>
  </si>
  <si>
    <t>223 x 223</t>
  </si>
  <si>
    <t>R5CHF15230BE</t>
  </si>
  <si>
    <t>R5CHF15230BER</t>
  </si>
  <si>
    <t>R5CHF20KU230BE</t>
  </si>
  <si>
    <t>R5GCH20F</t>
  </si>
  <si>
    <t>290 x 290</t>
  </si>
  <si>
    <t>R5CHF20KGU230B</t>
  </si>
  <si>
    <t>R5CHF1224B</t>
  </si>
  <si>
    <t>R5CHF1224BR</t>
  </si>
  <si>
    <t>R5CHF15115BE</t>
  </si>
  <si>
    <t>R5KV082301</t>
  </si>
  <si>
    <t>R5KF081</t>
  </si>
  <si>
    <t>91,5 x 91,5</t>
  </si>
  <si>
    <t>R5KV122301</t>
  </si>
  <si>
    <t>R5KF121</t>
  </si>
  <si>
    <t>124 x 124</t>
  </si>
  <si>
    <t>R5KV152301</t>
  </si>
  <si>
    <t>R5KF151</t>
  </si>
  <si>
    <t>R5KV202301</t>
  </si>
  <si>
    <t>R5KF201</t>
  </si>
  <si>
    <t>291 x 291</t>
  </si>
  <si>
    <t>R5KVL202301</t>
  </si>
  <si>
    <t>R5KV081151</t>
  </si>
  <si>
    <t>R5KV121151</t>
  </si>
  <si>
    <t>R5KV151151</t>
  </si>
  <si>
    <t>R5KV201151</t>
  </si>
  <si>
    <t>R5KVL201151</t>
  </si>
  <si>
    <t>R5KV080241</t>
  </si>
  <si>
    <t>R5KV120241</t>
  </si>
  <si>
    <t>R5KV150241</t>
  </si>
  <si>
    <t>R5KV120481</t>
  </si>
  <si>
    <t>R5KV150481</t>
  </si>
  <si>
    <t>R5KTEV230</t>
  </si>
  <si>
    <t>175 x 175</t>
  </si>
  <si>
    <t>R5KTEV115</t>
  </si>
  <si>
    <t>Код</t>
  </si>
  <si>
    <t>Размеры выреза для вентилятора (Ш х В), мм</t>
  </si>
  <si>
    <t>R5KLM03021LT</t>
  </si>
  <si>
    <t>R5KLM03042LT</t>
  </si>
  <si>
    <t>R5KLM05021LT</t>
  </si>
  <si>
    <t>R5KLM05042LT</t>
  </si>
  <si>
    <t>R5KLM08021LT</t>
  </si>
  <si>
    <t>R5KLM08042LT</t>
  </si>
  <si>
    <t>R5KLM10021LT</t>
  </si>
  <si>
    <t>R5KLM10042LT</t>
  </si>
  <si>
    <t>R5KLM15021LT</t>
  </si>
  <si>
    <t>R5KLM15042LT</t>
  </si>
  <si>
    <t>R5KLM15043LT</t>
  </si>
  <si>
    <t>R5KLM20021LT</t>
  </si>
  <si>
    <t>R5KLM20042LT</t>
  </si>
  <si>
    <t>R5KLM20043LT</t>
  </si>
  <si>
    <t>R5KLM30043LT</t>
  </si>
  <si>
    <t>R5KLM40043LT</t>
  </si>
  <si>
    <t>R5KLM10021RT</t>
  </si>
  <si>
    <t>R5KLM10042RT</t>
  </si>
  <si>
    <t>R5KLM15021RT</t>
  </si>
  <si>
    <t>R5KLM15042RT</t>
  </si>
  <si>
    <t>R5KLM15043RT</t>
  </si>
  <si>
    <t>R5KLM20021RT</t>
  </si>
  <si>
    <t>R5KLM20042RT</t>
  </si>
  <si>
    <t>R5KLM20043RT</t>
  </si>
  <si>
    <t>R5KLM30043RT</t>
  </si>
  <si>
    <t>R5KLM40043RT</t>
  </si>
  <si>
    <t>R5KLM05021LO</t>
  </si>
  <si>
    <t>R5KLM10021LO</t>
  </si>
  <si>
    <t>R5KLM15021LO</t>
  </si>
  <si>
    <t>R5KLM20021LO</t>
  </si>
  <si>
    <t>R5RTF1500A</t>
  </si>
  <si>
    <t>380 x 260</t>
  </si>
  <si>
    <t>Суммарная длина реза, мм</t>
  </si>
  <si>
    <t>Наименование</t>
  </si>
  <si>
    <t>ABDLM1</t>
  </si>
  <si>
    <t>ABDLM2</t>
  </si>
  <si>
    <t>ABDLM4</t>
  </si>
  <si>
    <t>ABDLR1</t>
  </si>
  <si>
    <t>ABDLR2</t>
  </si>
  <si>
    <t>ABDLR3</t>
  </si>
  <si>
    <t>ABDTM1</t>
  </si>
  <si>
    <t>ABDTM2</t>
  </si>
  <si>
    <t>ABDTM4</t>
  </si>
  <si>
    <t>ABDTR1</t>
  </si>
  <si>
    <t>ABDTR2</t>
  </si>
  <si>
    <t>ABDTR4</t>
  </si>
  <si>
    <t>ABDTR6</t>
  </si>
  <si>
    <t>ABFL</t>
  </si>
  <si>
    <t>ABFLM</t>
  </si>
  <si>
    <t>ABFT</t>
  </si>
  <si>
    <t>ABFTM</t>
  </si>
  <si>
    <t>ABHL1M4N</t>
  </si>
  <si>
    <t>ABHLR1</t>
  </si>
  <si>
    <t>ABHLR2</t>
  </si>
  <si>
    <t>ABHLR3</t>
  </si>
  <si>
    <t>ABHLR4</t>
  </si>
  <si>
    <t>ABHT1C4N</t>
  </si>
  <si>
    <t>ABHT1C4S</t>
  </si>
  <si>
    <t>ABHT1C6S</t>
  </si>
  <si>
    <t>ABHT1M4N</t>
  </si>
  <si>
    <t>ABHT1P4S</t>
  </si>
  <si>
    <t>ABHT1R4N</t>
  </si>
  <si>
    <t>ABHTR1</t>
  </si>
  <si>
    <t>ABHTR2</t>
  </si>
  <si>
    <t>ABHTR4</t>
  </si>
  <si>
    <t>ABHTR5</t>
  </si>
  <si>
    <t>ABHTR6</t>
  </si>
  <si>
    <t>ABMN</t>
  </si>
  <si>
    <t>ALIL1L220</t>
  </si>
  <si>
    <t>ALIL1L24</t>
  </si>
  <si>
    <t>ALIL2L220</t>
  </si>
  <si>
    <t>ALIL2L24</t>
  </si>
  <si>
    <t>ALIL3L220</t>
  </si>
  <si>
    <t>ALIL3L24</t>
  </si>
  <si>
    <t>ALIL4</t>
  </si>
  <si>
    <t>ALIL4L220</t>
  </si>
  <si>
    <t>ALIL4L24</t>
  </si>
  <si>
    <t>ALIL5L220</t>
  </si>
  <si>
    <t>ALIL5L24</t>
  </si>
  <si>
    <t>ASKRB8DON</t>
  </si>
  <si>
    <t>ASLB2D2</t>
  </si>
  <si>
    <t>ASLB2T3</t>
  </si>
  <si>
    <t>ASLB3T0</t>
  </si>
  <si>
    <t>ASLB4D0</t>
  </si>
  <si>
    <t>ASLB4D2</t>
  </si>
  <si>
    <t>ASLB4T0</t>
  </si>
  <si>
    <t>ASLB5D2</t>
  </si>
  <si>
    <t>ASSB1D0</t>
  </si>
  <si>
    <t>ASSB1T0</t>
  </si>
  <si>
    <t>ASSB2D0</t>
  </si>
  <si>
    <t>ASSB2T0</t>
  </si>
  <si>
    <t>ASSB3D0</t>
  </si>
  <si>
    <t>ASSB4D0</t>
  </si>
  <si>
    <t>ASSB4D2</t>
  </si>
  <si>
    <t>ASSB5D2</t>
  </si>
  <si>
    <t>ASSB5T0</t>
  </si>
  <si>
    <t>ASSB5T3</t>
  </si>
  <si>
    <t>ASSB6D0</t>
  </si>
  <si>
    <t>ASSB6T0</t>
  </si>
  <si>
    <t>ASSB6T3</t>
  </si>
  <si>
    <t>№</t>
  </si>
  <si>
    <t>R5RV15230P</t>
  </si>
  <si>
    <t>Ширина, мм</t>
  </si>
  <si>
    <t>Высота, мм</t>
  </si>
  <si>
    <t>Диаметр, мм</t>
  </si>
  <si>
    <t>Стоимость перфорации с учетом скидки, руб. без НДС</t>
  </si>
  <si>
    <t>Уровень скидки, %</t>
  </si>
  <si>
    <t>Фигура - Прямоугольник</t>
  </si>
  <si>
    <t>Фигура - Окружность</t>
  </si>
  <si>
    <t>Количество, шт</t>
  </si>
  <si>
    <t>Расчет стоимости перфорации</t>
  </si>
  <si>
    <t>Сервис "Кастомизация"</t>
  </si>
  <si>
    <t>ASF0F11GG230</t>
  </si>
  <si>
    <t>ASF0F11GG24</t>
  </si>
  <si>
    <t>ASF0F11RG230</t>
  </si>
  <si>
    <t>ASF0F11RG24</t>
  </si>
  <si>
    <t>ASF0F11RR230</t>
  </si>
  <si>
    <t>ASF0F11RR24</t>
  </si>
  <si>
    <t>ASF0F11WG230</t>
  </si>
  <si>
    <t>ASF0F11WG24</t>
  </si>
  <si>
    <t>ASF0F11WR230</t>
  </si>
  <si>
    <t>ASF0F11WR24</t>
  </si>
  <si>
    <t>ASF0F11WY230</t>
  </si>
  <si>
    <t>ASF0F11WY24</t>
  </si>
  <si>
    <t>ASF0F11YY230</t>
  </si>
  <si>
    <t>ASF0F11YY24</t>
  </si>
  <si>
    <t>ASF0F12GG230</t>
  </si>
  <si>
    <t>ASF0F12GG24</t>
  </si>
  <si>
    <t>ASF0F12RG230</t>
  </si>
  <si>
    <t>ASF0F12RG24</t>
  </si>
  <si>
    <t>ASF0F12RR230</t>
  </si>
  <si>
    <t>ASF0F12RR24</t>
  </si>
  <si>
    <t>ASF0F12WG230</t>
  </si>
  <si>
    <t>ASF0F12WG24</t>
  </si>
  <si>
    <t>ASF0F12WR230</t>
  </si>
  <si>
    <t>ASF0F12WR24</t>
  </si>
  <si>
    <t>ASF0F12WY230</t>
  </si>
  <si>
    <t>ASF0F12WY24</t>
  </si>
  <si>
    <t>ASF0F12YY230</t>
  </si>
  <si>
    <t>ASF0F12YY24</t>
  </si>
  <si>
    <t>ASF0F23GG230</t>
  </si>
  <si>
    <t>ASF0F23GG24</t>
  </si>
  <si>
    <t>ASF0F23RG230</t>
  </si>
  <si>
    <t>ASF0F23RG24</t>
  </si>
  <si>
    <t>ASF0F23RGB230</t>
  </si>
  <si>
    <t>ASF0F23RGB24</t>
  </si>
  <si>
    <t>ASF0F23RGY230</t>
  </si>
  <si>
    <t>ASF0F23RGY24</t>
  </si>
  <si>
    <t>ASF0F23RR230</t>
  </si>
  <si>
    <t>ASF0F23RR24</t>
  </si>
  <si>
    <t>ASF0F23WG230</t>
  </si>
  <si>
    <t>ASF0F23WG24</t>
  </si>
  <si>
    <t>ASF0F23WR230</t>
  </si>
  <si>
    <t>ASF0F23WR24</t>
  </si>
  <si>
    <t>ASF0F23WY230</t>
  </si>
  <si>
    <t>ASF0F23WY24</t>
  </si>
  <si>
    <t>ASF0F23YY230</t>
  </si>
  <si>
    <t>ASF0F23YY24</t>
  </si>
  <si>
    <t>ASF0S23GG230</t>
  </si>
  <si>
    <t>ASF0S23GG24</t>
  </si>
  <si>
    <t>ASF0S23RG230</t>
  </si>
  <si>
    <t>ASF0S23RG24</t>
  </si>
  <si>
    <t>ASF0S23RGB230</t>
  </si>
  <si>
    <t>ASF0S23RGB24</t>
  </si>
  <si>
    <t>ASF0S23RGY230</t>
  </si>
  <si>
    <t>ASF0S23RGY24</t>
  </si>
  <si>
    <t>ASF0S23RR230</t>
  </si>
  <si>
    <t>ASF0S23RR24</t>
  </si>
  <si>
    <t>ASF0S23WG230</t>
  </si>
  <si>
    <t>ASF0S23WG24</t>
  </si>
  <si>
    <t>ASF0S23WR230</t>
  </si>
  <si>
    <t>ASF0S23WR24</t>
  </si>
  <si>
    <t>ASF0S23WY230</t>
  </si>
  <si>
    <t>ASF0S23WY24</t>
  </si>
  <si>
    <t>ASF0S23YY230</t>
  </si>
  <si>
    <t>ASF0S23YY24</t>
  </si>
  <si>
    <t>ASF0S24GG230</t>
  </si>
  <si>
    <t>ASF0S24GG24</t>
  </si>
  <si>
    <t>ASF0S24RG230</t>
  </si>
  <si>
    <t>ASF0S24RG24</t>
  </si>
  <si>
    <t>ASF0S24RGB230</t>
  </si>
  <si>
    <t>ASF0S24RGB24</t>
  </si>
  <si>
    <t>ASF0S24RGY230</t>
  </si>
  <si>
    <t>ASF0S24RGY24</t>
  </si>
  <si>
    <t>ASF0S24RR230</t>
  </si>
  <si>
    <t>ASF0S24RR24</t>
  </si>
  <si>
    <t>ASF0S24WG230</t>
  </si>
  <si>
    <t>ASF0S24WG24</t>
  </si>
  <si>
    <t>ASF0S24WR230</t>
  </si>
  <si>
    <t>ASF0S24WR24</t>
  </si>
  <si>
    <t>ASF0S24WY230</t>
  </si>
  <si>
    <t>ASF0S24WY24</t>
  </si>
  <si>
    <t>ASF0S24YY230</t>
  </si>
  <si>
    <t>ASF0S24YY24</t>
  </si>
  <si>
    <t>ASL0F23GG230</t>
  </si>
  <si>
    <t>ASL0F23GG24</t>
  </si>
  <si>
    <t>ASL0F23RG230</t>
  </si>
  <si>
    <t>ASL0F23RG24</t>
  </si>
  <si>
    <t>ASL0F23RGB230</t>
  </si>
  <si>
    <t>ASL0F23RGB24</t>
  </si>
  <si>
    <t>ASL0F23RGY230</t>
  </si>
  <si>
    <t>ASL0F23RGY24</t>
  </si>
  <si>
    <t>ASL0F23RR230</t>
  </si>
  <si>
    <t>ASL0F23RR24</t>
  </si>
  <si>
    <t>ASL0F23WG230</t>
  </si>
  <si>
    <t>ASL0F23WG24</t>
  </si>
  <si>
    <t>ASL0F23WR230</t>
  </si>
  <si>
    <t>ASL0F23WR24</t>
  </si>
  <si>
    <t>ASL0F23WY230</t>
  </si>
  <si>
    <t>ASL0F23WY24</t>
  </si>
  <si>
    <t>ASL0F23YY230</t>
  </si>
  <si>
    <t>ASL0F23YY24</t>
  </si>
  <si>
    <t>ASL0S23GG230</t>
  </si>
  <si>
    <t>ASL0S23GG24</t>
  </si>
  <si>
    <t>ASL0S23RG230</t>
  </si>
  <si>
    <t>ASL0S23RG24</t>
  </si>
  <si>
    <t>ASL0S23RGB230</t>
  </si>
  <si>
    <t>ASL0S23RGB24</t>
  </si>
  <si>
    <t>ASL0S23RGY230</t>
  </si>
  <si>
    <t>ASL0S23RGY24</t>
  </si>
  <si>
    <t>ASL0S23RR230</t>
  </si>
  <si>
    <t>ASL0S23RR24</t>
  </si>
  <si>
    <t>ASL0S23WG230</t>
  </si>
  <si>
    <t>ASL0S23WG24</t>
  </si>
  <si>
    <t>ASL0S23WR230</t>
  </si>
  <si>
    <t>ASL0S23WR24</t>
  </si>
  <si>
    <t>ASL0S23WY230</t>
  </si>
  <si>
    <t>ASL0S23WY24</t>
  </si>
  <si>
    <t>ASL0S23YY230</t>
  </si>
  <si>
    <t>ASL0S23YY24</t>
  </si>
  <si>
    <t>AC0F12GY230</t>
  </si>
  <si>
    <t>AC0F12GY24</t>
  </si>
  <si>
    <t>AC0F12RG230</t>
  </si>
  <si>
    <t>AC0F12RG24</t>
  </si>
  <si>
    <t>AC0F12RY230</t>
  </si>
  <si>
    <t>AC0F12RY24</t>
  </si>
  <si>
    <t>AC0F23GY230</t>
  </si>
  <si>
    <t>AC0F23GY24</t>
  </si>
  <si>
    <t>AC0F23RG230</t>
  </si>
  <si>
    <t>AC0F23RG24</t>
  </si>
  <si>
    <t>AC0F23RY230</t>
  </si>
  <si>
    <t>AC0F23RY24</t>
  </si>
  <si>
    <t>AC0S23GY230</t>
  </si>
  <si>
    <t>AC0S23GY24</t>
  </si>
  <si>
    <t>AC0S23RG230</t>
  </si>
  <si>
    <t>AC0S23RG24</t>
  </si>
  <si>
    <t>AC0S23RY230</t>
  </si>
  <si>
    <t>AC0S23RY24</t>
  </si>
  <si>
    <t>AC0S24GY230</t>
  </si>
  <si>
    <t>AC0S24GY24</t>
  </si>
  <si>
    <t>AC0S24RG230</t>
  </si>
  <si>
    <t>AC0S24RG24</t>
  </si>
  <si>
    <t>AC0S24RY230</t>
  </si>
  <si>
    <t>AC0S24RY24</t>
  </si>
  <si>
    <t>AC4F12GY230</t>
  </si>
  <si>
    <t>AC4F12GY24</t>
  </si>
  <si>
    <t>AC4F12RG230</t>
  </si>
  <si>
    <t>AC4F12RG24</t>
  </si>
  <si>
    <t>AC4F12RY230</t>
  </si>
  <si>
    <t>AC4F12RY24</t>
  </si>
  <si>
    <t>AC4F23GY230</t>
  </si>
  <si>
    <t>AC4F23GY24</t>
  </si>
  <si>
    <t>AC4F23RG230</t>
  </si>
  <si>
    <t>AC4F23RG24</t>
  </si>
  <si>
    <t>AC4F23RY230</t>
  </si>
  <si>
    <t>AC4F23RY24</t>
  </si>
  <si>
    <t>AC4S23GY230</t>
  </si>
  <si>
    <t>AC4S23GY24</t>
  </si>
  <si>
    <t>AC4S23RG230</t>
  </si>
  <si>
    <t>AC4S23RG24</t>
  </si>
  <si>
    <t>AC4S23RY230</t>
  </si>
  <si>
    <t>AC4S23RY24</t>
  </si>
  <si>
    <t>AC4S24GY230</t>
  </si>
  <si>
    <t>AC4S24GY24</t>
  </si>
  <si>
    <t>AC4S24RG230</t>
  </si>
  <si>
    <t>AC4S24RG24</t>
  </si>
  <si>
    <t>AC4S24RY230</t>
  </si>
  <si>
    <t>AC4S24RY24</t>
  </si>
  <si>
    <t>AP0F12DG230</t>
  </si>
  <si>
    <t>AP0F12DG24</t>
  </si>
  <si>
    <t>AP0F12DR230</t>
  </si>
  <si>
    <t>AP0F12DR24</t>
  </si>
  <si>
    <t>AP0F12DRG230</t>
  </si>
  <si>
    <t>AP0F12DRG24</t>
  </si>
  <si>
    <t>AP0F12DY230</t>
  </si>
  <si>
    <t>AP0F12DY24</t>
  </si>
  <si>
    <t>AP0F12EG230</t>
  </si>
  <si>
    <t>AP0F12EG24</t>
  </si>
  <si>
    <t>AP0F12ER230</t>
  </si>
  <si>
    <t>AP0F12ER24</t>
  </si>
  <si>
    <t>AP0F23DG230</t>
  </si>
  <si>
    <t>AP0F23DG24</t>
  </si>
  <si>
    <t>AP0F23DR230</t>
  </si>
  <si>
    <t>AP0F23DR24</t>
  </si>
  <si>
    <t>AP0F23DRG230</t>
  </si>
  <si>
    <t>AP0F23DRG24</t>
  </si>
  <si>
    <t>AP0F23DY230</t>
  </si>
  <si>
    <t>AP0F23DY24</t>
  </si>
  <si>
    <t>AP0F23EG230</t>
  </si>
  <si>
    <t>AP0F23EG24</t>
  </si>
  <si>
    <t>AP0F23ER230</t>
  </si>
  <si>
    <t>AP0F23ER24</t>
  </si>
  <si>
    <t>AP0S23DG230</t>
  </si>
  <si>
    <t>AP0S23DG24</t>
  </si>
  <si>
    <t>AP0S23DR230</t>
  </si>
  <si>
    <t>AP0S23DR24</t>
  </si>
  <si>
    <t>AP0S23DRG230</t>
  </si>
  <si>
    <t>AP0S23DRG24</t>
  </si>
  <si>
    <t>AP0S23DY230</t>
  </si>
  <si>
    <t>AP0S23DY24</t>
  </si>
  <si>
    <t>AP0S23EG230</t>
  </si>
  <si>
    <t>AP0S23EG24</t>
  </si>
  <si>
    <t>AP0S23ER230</t>
  </si>
  <si>
    <t>AP0S23ER24</t>
  </si>
  <si>
    <t>AP0S24DG230</t>
  </si>
  <si>
    <t>AP0S24DG24</t>
  </si>
  <si>
    <t>AP0S24DR230</t>
  </si>
  <si>
    <t>AP0S24DR24</t>
  </si>
  <si>
    <t>AP0S24DRG230</t>
  </si>
  <si>
    <t>AP0S24DRG24</t>
  </si>
  <si>
    <t>AP0S24DY230</t>
  </si>
  <si>
    <t>AP0S24DY24</t>
  </si>
  <si>
    <t>AP0S24EG230</t>
  </si>
  <si>
    <t>AP0S24EG24</t>
  </si>
  <si>
    <t>AP0S24ER230</t>
  </si>
  <si>
    <t>AP0S24ER24</t>
  </si>
  <si>
    <t>AP4F12DG230</t>
  </si>
  <si>
    <t>AP4F12DG24</t>
  </si>
  <si>
    <t>AP4F12DR230</t>
  </si>
  <si>
    <t>AP4F12DR24</t>
  </si>
  <si>
    <t>AP4F12DRG230</t>
  </si>
  <si>
    <t>AP4F12DRG24</t>
  </si>
  <si>
    <t>AP4F12DY230</t>
  </si>
  <si>
    <t>AP4F12DY24</t>
  </si>
  <si>
    <t>AP4F12EG230</t>
  </si>
  <si>
    <t>AP4F12EG24</t>
  </si>
  <si>
    <t>AP4F12ER230</t>
  </si>
  <si>
    <t>AP4F12ER24</t>
  </si>
  <si>
    <t>AP4F23DG230</t>
  </si>
  <si>
    <t>AP4F23DG24</t>
  </si>
  <si>
    <t>AP4F23DR230</t>
  </si>
  <si>
    <t>AP4F23DR24</t>
  </si>
  <si>
    <t>AP4F23DRG230</t>
  </si>
  <si>
    <t>AP4F23DRG24</t>
  </si>
  <si>
    <t>AP4F23DY230</t>
  </si>
  <si>
    <t>AP4F23DY24</t>
  </si>
  <si>
    <t>AP4F23EG230</t>
  </si>
  <si>
    <t>AP4F23EG24</t>
  </si>
  <si>
    <t>AP4F23ER230</t>
  </si>
  <si>
    <t>AP4F23ER24</t>
  </si>
  <si>
    <t>AP4S23DG230</t>
  </si>
  <si>
    <t>AP4S23DG24</t>
  </si>
  <si>
    <t>AP4S23DR230</t>
  </si>
  <si>
    <t>AP4S23DR24</t>
  </si>
  <si>
    <t>AP4S23DRG230</t>
  </si>
  <si>
    <t>AP4S23DRG24</t>
  </si>
  <si>
    <t>AP4S23DY230</t>
  </si>
  <si>
    <t>AP4S23DY24</t>
  </si>
  <si>
    <t>AP4S23EG230</t>
  </si>
  <si>
    <t>AP4S23EG24</t>
  </si>
  <si>
    <t>AP4S23ER230</t>
  </si>
  <si>
    <t>AP4S23ER24</t>
  </si>
  <si>
    <t>AP4S24DG230</t>
  </si>
  <si>
    <t>AP4S24DG24</t>
  </si>
  <si>
    <t>AP4S24DR230</t>
  </si>
  <si>
    <t>AP4S24DR24</t>
  </si>
  <si>
    <t>AP4S24DRG230</t>
  </si>
  <si>
    <t>AP4S24DRG24</t>
  </si>
  <si>
    <t>AP4S24DY230</t>
  </si>
  <si>
    <t>AP4S24DY24</t>
  </si>
  <si>
    <t>AP4S24EG230</t>
  </si>
  <si>
    <t>AP4S24EG24</t>
  </si>
  <si>
    <t>AP4S24ER230</t>
  </si>
  <si>
    <t>AP4S24ER24</t>
  </si>
  <si>
    <t>AV1F01CB12</t>
  </si>
  <si>
    <t>AV1F01CB230</t>
  </si>
  <si>
    <t>AV1F01CB28</t>
  </si>
  <si>
    <t>AV1F01CB28BL</t>
  </si>
  <si>
    <t>AV1F01CG12</t>
  </si>
  <si>
    <t>AV1F01CG230</t>
  </si>
  <si>
    <t>AV1F01CG28</t>
  </si>
  <si>
    <t>AV1F01CG28BL</t>
  </si>
  <si>
    <t>AV1F01CR12</t>
  </si>
  <si>
    <t>AV1F01CR230</t>
  </si>
  <si>
    <t>AV1F01CR28</t>
  </si>
  <si>
    <t>AV1F01CR28BL</t>
  </si>
  <si>
    <t>AV1F01CRG12</t>
  </si>
  <si>
    <t>AV1F01CRG28</t>
  </si>
  <si>
    <t>AV1F01CRG28BL</t>
  </si>
  <si>
    <t>AV1F01CW12</t>
  </si>
  <si>
    <t>AV1F01CW230</t>
  </si>
  <si>
    <t>AV1F01CW28</t>
  </si>
  <si>
    <t>AV1F01CW28BL</t>
  </si>
  <si>
    <t>AV1F01CY12</t>
  </si>
  <si>
    <t>AV1F01CY230</t>
  </si>
  <si>
    <t>AV1F01CY28</t>
  </si>
  <si>
    <t>AV1F01CY28BL</t>
  </si>
  <si>
    <t>AV2F01CB12</t>
  </si>
  <si>
    <t>AV2F01CB230</t>
  </si>
  <si>
    <t>AV2F01CB28</t>
  </si>
  <si>
    <t>AV2F01CB28BL</t>
  </si>
  <si>
    <t>AV2F01CG12</t>
  </si>
  <si>
    <t>AV2F01CG230</t>
  </si>
  <si>
    <t>AV2F01CG28</t>
  </si>
  <si>
    <t>AV2F01CG28BL</t>
  </si>
  <si>
    <t>AV2F01CR12</t>
  </si>
  <si>
    <t>AV2F01CR230</t>
  </si>
  <si>
    <t>AV2F01CR28</t>
  </si>
  <si>
    <t>AV2F01CR28BL</t>
  </si>
  <si>
    <t>AV2F01CRG12</t>
  </si>
  <si>
    <t>AV2F01CRG28</t>
  </si>
  <si>
    <t>AV2F01CRG28BL</t>
  </si>
  <si>
    <t>AV2F01CW12</t>
  </si>
  <si>
    <t>AV2F01CW230</t>
  </si>
  <si>
    <t>AV2F01CW28</t>
  </si>
  <si>
    <t>AV2F01CW28BL</t>
  </si>
  <si>
    <t>AV2F01CY12</t>
  </si>
  <si>
    <t>AV2F01CY230</t>
  </si>
  <si>
    <t>AV2F01CY28</t>
  </si>
  <si>
    <t>AV2F01CY28BL</t>
  </si>
  <si>
    <t>AM2S24L230</t>
  </si>
  <si>
    <t>AM2S24L24</t>
  </si>
  <si>
    <t>AM3S24L230</t>
  </si>
  <si>
    <t>AM3S24L24</t>
  </si>
  <si>
    <t>AM4S24L230</t>
  </si>
  <si>
    <t>AM4S24L24</t>
  </si>
  <si>
    <t>Диаметр</t>
  </si>
  <si>
    <t>AE10003R</t>
  </si>
  <si>
    <t>AE10004B</t>
  </si>
  <si>
    <t>AE10004R</t>
  </si>
  <si>
    <t>AE1602B</t>
  </si>
  <si>
    <t>AE1603B</t>
  </si>
  <si>
    <t>AE1604B</t>
  </si>
  <si>
    <t>AE1604R</t>
  </si>
  <si>
    <t>AE3202B</t>
  </si>
  <si>
    <t>AE3203B</t>
  </si>
  <si>
    <t>AE3203R</t>
  </si>
  <si>
    <t>AE3204B</t>
  </si>
  <si>
    <t>AE6303R</t>
  </si>
  <si>
    <t>AE6304B</t>
  </si>
  <si>
    <t>AE8003R</t>
  </si>
  <si>
    <t>AE8004R</t>
  </si>
  <si>
    <t>AM2503B</t>
  </si>
  <si>
    <t>AM3203B</t>
  </si>
  <si>
    <t>AS1201R</t>
  </si>
  <si>
    <t>AS1202R</t>
  </si>
  <si>
    <t>AS1203R</t>
  </si>
  <si>
    <t>AS1204R</t>
  </si>
  <si>
    <t>AS1208R</t>
  </si>
  <si>
    <t>AS1209R</t>
  </si>
  <si>
    <t>AS1210R</t>
  </si>
  <si>
    <t>AS1218R</t>
  </si>
  <si>
    <t>AS1219R</t>
  </si>
  <si>
    <t>AS1220R</t>
  </si>
  <si>
    <t>AS1223R</t>
  </si>
  <si>
    <t>AS1227R</t>
  </si>
  <si>
    <t>AS1228R</t>
  </si>
  <si>
    <t>AS1229R</t>
  </si>
  <si>
    <t>AS1602R</t>
  </si>
  <si>
    <t>AS1603R</t>
  </si>
  <si>
    <t>AS1604D</t>
  </si>
  <si>
    <t>AS1604R</t>
  </si>
  <si>
    <t>AS1606R</t>
  </si>
  <si>
    <t>AS1608R</t>
  </si>
  <si>
    <t>AS1615R</t>
  </si>
  <si>
    <t>AS1617R</t>
  </si>
  <si>
    <t>AS1619R</t>
  </si>
  <si>
    <t>AS1627R</t>
  </si>
  <si>
    <t>AS1628R</t>
  </si>
  <si>
    <t>AS1630R</t>
  </si>
  <si>
    <t>AS2002D</t>
  </si>
  <si>
    <t>AS2002R</t>
  </si>
  <si>
    <t>AS2003R</t>
  </si>
  <si>
    <t>AS2004R</t>
  </si>
  <si>
    <t>AS2008R</t>
  </si>
  <si>
    <t>AS2012R</t>
  </si>
  <si>
    <t>AS2018R</t>
  </si>
  <si>
    <t>AS2019R</t>
  </si>
  <si>
    <t>AS2020R</t>
  </si>
  <si>
    <t>AS2021R</t>
  </si>
  <si>
    <t>AS2027R</t>
  </si>
  <si>
    <t>AS2028R</t>
  </si>
  <si>
    <t>AS2029R</t>
  </si>
  <si>
    <t>AS2030R</t>
  </si>
  <si>
    <t>AS2512R</t>
  </si>
  <si>
    <t>AS2515R</t>
  </si>
  <si>
    <t>AS3202R</t>
  </si>
  <si>
    <t>AS3203R</t>
  </si>
  <si>
    <t>AS3208R</t>
  </si>
  <si>
    <t>AS3212R</t>
  </si>
  <si>
    <t>AS3215R</t>
  </si>
  <si>
    <t>AS4002R</t>
  </si>
  <si>
    <t>AS4003R</t>
  </si>
  <si>
    <t>AS4004R</t>
  </si>
  <si>
    <t>AS4012R</t>
  </si>
  <si>
    <t>AS4013R</t>
  </si>
  <si>
    <t>AS4015R</t>
  </si>
  <si>
    <t>AS6301R</t>
  </si>
  <si>
    <t>AS6302R</t>
  </si>
  <si>
    <t>AS6304R</t>
  </si>
  <si>
    <t>AS8001R</t>
  </si>
  <si>
    <t>AS8002R</t>
  </si>
  <si>
    <t>AS8003R</t>
  </si>
  <si>
    <t>AS1204D-2701</t>
  </si>
  <si>
    <t>AS1204R-0901</t>
  </si>
  <si>
    <t>AS1205R-5601-1</t>
  </si>
  <si>
    <t>AS1221R-0721</t>
  </si>
  <si>
    <t>AS1601R-0101</t>
  </si>
  <si>
    <t>AS1601R-0901</t>
  </si>
  <si>
    <t>AS1604R-0301</t>
  </si>
  <si>
    <t>AS1604R-0901</t>
  </si>
  <si>
    <t>AS1604R-5601</t>
  </si>
  <si>
    <t>AS1605R-0901</t>
  </si>
  <si>
    <t>AS1611R-0108</t>
  </si>
  <si>
    <t>AS2002R-0101</t>
  </si>
  <si>
    <t>AS2004R-0101</t>
  </si>
  <si>
    <t>AS2004R-0901</t>
  </si>
  <si>
    <t>AS2004R-5801-1</t>
  </si>
  <si>
    <t>AS2005R-0101</t>
  </si>
  <si>
    <t>AS2006R-0901</t>
  </si>
  <si>
    <t>AS2021R-0121</t>
  </si>
  <si>
    <t>AS6301R-3201</t>
  </si>
  <si>
    <t>AS6304R-3201</t>
  </si>
  <si>
    <t>AS6308R-3208</t>
  </si>
  <si>
    <t>AS8001R-3201</t>
  </si>
  <si>
    <t>AS8002R-3201</t>
  </si>
  <si>
    <t>AS8008R-3208</t>
  </si>
  <si>
    <t>R5KLM08021RT</t>
  </si>
  <si>
    <t>R5KLM08042RT</t>
  </si>
  <si>
    <t>R5KLM05021RT</t>
  </si>
  <si>
    <t>R5KLM05042RT</t>
  </si>
  <si>
    <t>R5KLM05042LO</t>
  </si>
  <si>
    <t>R5KLM08021LO</t>
  </si>
  <si>
    <t>R5KLM08042LO</t>
  </si>
  <si>
    <t>R5KLM10042LO</t>
  </si>
  <si>
    <t>R5KLM15042LO</t>
  </si>
  <si>
    <t>R5KLM20042LO</t>
  </si>
  <si>
    <t>R5KLM30021LO</t>
  </si>
  <si>
    <t>R5KLM30043LO</t>
  </si>
  <si>
    <t>R5KLM40021LO</t>
  </si>
  <si>
    <t>R5KLM40043LO</t>
  </si>
  <si>
    <t>R5KLM60043LO</t>
  </si>
  <si>
    <t>R5KLM60043LT</t>
  </si>
  <si>
    <t>R5KLM40021LT</t>
  </si>
  <si>
    <t>R5KLM30021LT</t>
  </si>
  <si>
    <t>R5KLM30021RT</t>
  </si>
  <si>
    <t>R5KLM40021RT</t>
  </si>
  <si>
    <t>R5KLM10021SIT</t>
  </si>
  <si>
    <t>R5KLM10021SOT</t>
  </si>
  <si>
    <t>R5KLM15021SIT</t>
  </si>
  <si>
    <t>R5KLM15021SOT</t>
  </si>
  <si>
    <t>R5KLM20021SIT</t>
  </si>
  <si>
    <t>R5KLM20021SOT</t>
  </si>
  <si>
    <t>R5KLM20043SIT</t>
  </si>
  <si>
    <t>R5KLM20043SOT</t>
  </si>
  <si>
    <t>R5KLM30021SIT</t>
  </si>
  <si>
    <t>R5KLM30021SOT</t>
  </si>
  <si>
    <t>R5KLM30043SIT</t>
  </si>
  <si>
    <t>R5KLM30043SOT</t>
  </si>
  <si>
    <t>R5KLM40021SIT</t>
  </si>
  <si>
    <t>R5KLM40021SOT</t>
  </si>
  <si>
    <t>R5KLM40043SIT</t>
  </si>
  <si>
    <t>R5KLM40043SOT</t>
  </si>
  <si>
    <t>Уточнить у тех. поддержки</t>
  </si>
  <si>
    <t>R5KLMI403021LT</t>
  </si>
  <si>
    <t>R5KLMI403042LT</t>
  </si>
  <si>
    <t>R5KLMI405021LT</t>
  </si>
  <si>
    <t>R5KLMI405042LT</t>
  </si>
  <si>
    <t>R5KLMI408021LT</t>
  </si>
  <si>
    <t>R5KLMI408042LT</t>
  </si>
  <si>
    <t>R5KLMI410021LT</t>
  </si>
  <si>
    <t>R5KLMI410042LT</t>
  </si>
  <si>
    <t>R5KLMI415021LT</t>
  </si>
  <si>
    <t>R5KLMI415042LT</t>
  </si>
  <si>
    <t>R5KLMI415043LT</t>
  </si>
  <si>
    <t>R5KLMI420021LT</t>
  </si>
  <si>
    <t>R5KLMI420042LT</t>
  </si>
  <si>
    <t>R5KLMI420043LT</t>
  </si>
  <si>
    <t>R5KLMI430021LT</t>
  </si>
  <si>
    <t>R5KLMI430043LT</t>
  </si>
  <si>
    <t>R5KLMI440021LT</t>
  </si>
  <si>
    <t>R5KLMI440043LT</t>
  </si>
  <si>
    <t>R5KLMI460043LT</t>
  </si>
  <si>
    <t>R5KLMI405021RT</t>
  </si>
  <si>
    <t>R5KLMI405042RT</t>
  </si>
  <si>
    <t>R5KLMI408021RT</t>
  </si>
  <si>
    <t>R5KLMI408042RT</t>
  </si>
  <si>
    <t>R5KLMI410021RT</t>
  </si>
  <si>
    <t>R5KLMI410042RT</t>
  </si>
  <si>
    <t>R5KLMI415021RT</t>
  </si>
  <si>
    <t>R5KLMI415042RT</t>
  </si>
  <si>
    <t>R5KLMI415043RT</t>
  </si>
  <si>
    <t>R5KLMI420021RT</t>
  </si>
  <si>
    <t>R5KLMI420042RT</t>
  </si>
  <si>
    <t>R5KLMI420043RT</t>
  </si>
  <si>
    <t>R5KLMI430021RT</t>
  </si>
  <si>
    <t>R5KLMI430043RT</t>
  </si>
  <si>
    <t>R5KLMI440021RT</t>
  </si>
  <si>
    <t>R5KLMI440043RT</t>
  </si>
  <si>
    <t>R5KLMI405021LO</t>
  </si>
  <si>
    <t>R5KLMI405042LO</t>
  </si>
  <si>
    <t>R5KLMI408021LO</t>
  </si>
  <si>
    <t>R5KLMI408042LO</t>
  </si>
  <si>
    <t>R5KLMI410021LO</t>
  </si>
  <si>
    <t>R5KLMI410042LO</t>
  </si>
  <si>
    <t>R5KLMI415021LO</t>
  </si>
  <si>
    <t>R5KLMI415042LO</t>
  </si>
  <si>
    <t>R5KLMI420021LO</t>
  </si>
  <si>
    <t>R5KLMI420042LO</t>
  </si>
  <si>
    <t>R5KLMI430021LO</t>
  </si>
  <si>
    <t>R5KLMI430043LO</t>
  </si>
  <si>
    <t>R5KLMI440021LO</t>
  </si>
  <si>
    <t>R5KLMI440043LO</t>
  </si>
  <si>
    <t>R5KLMI460043LO</t>
  </si>
  <si>
    <t>R5KLMI410021SIT</t>
  </si>
  <si>
    <t>R5KLMI410021SOT</t>
  </si>
  <si>
    <t>R5KLMI415021SIT</t>
  </si>
  <si>
    <t>R5KLMI415021SOT</t>
  </si>
  <si>
    <t>R5KLMI420021SIT</t>
  </si>
  <si>
    <t>R5KLMI420021SOT</t>
  </si>
  <si>
    <t>R5KLMI420043SIT</t>
  </si>
  <si>
    <t>R5KLMI420043SOT</t>
  </si>
  <si>
    <t>R5KLMI430021SIT</t>
  </si>
  <si>
    <t>R5KLMI430021SOT</t>
  </si>
  <si>
    <t>R5KLMI430043SIT</t>
  </si>
  <si>
    <t>R5KLMI430043SOT</t>
  </si>
  <si>
    <t>R5KLMI440021SIT</t>
  </si>
  <si>
    <t>R5KLMI440021SOT</t>
  </si>
  <si>
    <t>R5KLMI440043SIT</t>
  </si>
  <si>
    <t>R5KLMI440043SOT</t>
  </si>
  <si>
    <t>R5KLMI603021LT</t>
  </si>
  <si>
    <t>R5KLMI603042LT</t>
  </si>
  <si>
    <t>R5KLMI605021LT</t>
  </si>
  <si>
    <t>R5KLMI605042LT</t>
  </si>
  <si>
    <t>R5KLMI608021LT</t>
  </si>
  <si>
    <t>R5KLMI608042LT</t>
  </si>
  <si>
    <t>R5KLMI610021LT</t>
  </si>
  <si>
    <t>R5KLMI610042LT</t>
  </si>
  <si>
    <t>R5KLMI615021LT</t>
  </si>
  <si>
    <t>R5KLMI615042LT</t>
  </si>
  <si>
    <t>R5KLMI615043LT</t>
  </si>
  <si>
    <t>R5KLMI620021LT</t>
  </si>
  <si>
    <t>R5KLMI620042LT</t>
  </si>
  <si>
    <t>R5KLMI620043LT</t>
  </si>
  <si>
    <t>R5KLMI630021LT</t>
  </si>
  <si>
    <t>R5KLMI630043LT</t>
  </si>
  <si>
    <t>R5KLMI640021LT</t>
  </si>
  <si>
    <t>R5KLMI640043LT</t>
  </si>
  <si>
    <t>R5KLMI660043LT</t>
  </si>
  <si>
    <t>R5KLMI605021RT</t>
  </si>
  <si>
    <t>R5KLMI605042RT</t>
  </si>
  <si>
    <t>R5KLMI608021RT</t>
  </si>
  <si>
    <t>R5KLMI608042RT</t>
  </si>
  <si>
    <t>R5KLMI610021RT</t>
  </si>
  <si>
    <t>R5KLMI610042RT</t>
  </si>
  <si>
    <t>R5KLMI615021RT</t>
  </si>
  <si>
    <t>R5KLMI615042RT</t>
  </si>
  <si>
    <t>R5KLMI615043RT</t>
  </si>
  <si>
    <t>R5KLMI620021RT</t>
  </si>
  <si>
    <t>R5KLMI620042RT</t>
  </si>
  <si>
    <t>R5KLMI620043RT</t>
  </si>
  <si>
    <t>R5KLMI630021RT</t>
  </si>
  <si>
    <t>R5KLMI630043RT</t>
  </si>
  <si>
    <t>R5KLMI640021RT</t>
  </si>
  <si>
    <t>R5KLMI640043RT</t>
  </si>
  <si>
    <t>R5KLMI605021LO</t>
  </si>
  <si>
    <t>R5KLMI605042LO</t>
  </si>
  <si>
    <t>R5KLMI608021LO</t>
  </si>
  <si>
    <t>R5KLMI608042LO</t>
  </si>
  <si>
    <t>R5KLMI610021LO</t>
  </si>
  <si>
    <t>R5KLMI610042LO</t>
  </si>
  <si>
    <t>R5KLMI615021LO</t>
  </si>
  <si>
    <t>R5KLMI615042LO</t>
  </si>
  <si>
    <t>R5KLMI620021LO</t>
  </si>
  <si>
    <t>R5KLMI620042LO</t>
  </si>
  <si>
    <t>R5KLMI630021LO</t>
  </si>
  <si>
    <t>R5KLMI630043LO</t>
  </si>
  <si>
    <t>R5KLMI640021LO</t>
  </si>
  <si>
    <t>R5KLMI640043LO</t>
  </si>
  <si>
    <t>R5KLMI660043LO</t>
  </si>
  <si>
    <t>R5KLMI610021SIT</t>
  </si>
  <si>
    <t>R5KLMI610021SOT</t>
  </si>
  <si>
    <t>R5KLMI615021SIT</t>
  </si>
  <si>
    <t>R5KLMI615021SOT</t>
  </si>
  <si>
    <t>R5KLMI620021SIT</t>
  </si>
  <si>
    <t>R5KLMI620021SOT</t>
  </si>
  <si>
    <t>R5KLMI620043SIT</t>
  </si>
  <si>
    <t>R5KLMI620043SOT</t>
  </si>
  <si>
    <t>R5KLMI630021SIT</t>
  </si>
  <si>
    <t>R5KLMI630021SOT</t>
  </si>
  <si>
    <t>R5KLMI630043SIT</t>
  </si>
  <si>
    <t>R5KLMI630043SOT</t>
  </si>
  <si>
    <t>R5KLMI640021SIT</t>
  </si>
  <si>
    <t>R5KLMI640021SOT</t>
  </si>
  <si>
    <t>R5KLMI640043SIT</t>
  </si>
  <si>
    <t>R5KLMI640043SOT</t>
  </si>
  <si>
    <t>R5BCM12</t>
  </si>
  <si>
    <t>R5BCM16</t>
  </si>
  <si>
    <t>R5BCM18</t>
  </si>
  <si>
    <t>R5BCM20</t>
  </si>
  <si>
    <t>R5BCM24</t>
  </si>
  <si>
    <t>R5BCM27</t>
  </si>
  <si>
    <t>R5BCM32</t>
  </si>
  <si>
    <t>R5BCM36</t>
  </si>
  <si>
    <t>R5BCM40</t>
  </si>
  <si>
    <t>R5BCM48</t>
  </si>
  <si>
    <t>R5BCM54</t>
  </si>
  <si>
    <t>R5BCM60</t>
  </si>
  <si>
    <t>R5BCM72</t>
  </si>
  <si>
    <t>R5BCM80</t>
  </si>
  <si>
    <t>R5BCM85</t>
  </si>
  <si>
    <t>R5BCM100</t>
  </si>
  <si>
    <t>52500R</t>
  </si>
  <si>
    <t>52600R</t>
  </si>
  <si>
    <t>52700R</t>
  </si>
  <si>
    <t>52800R</t>
  </si>
  <si>
    <t>52900R</t>
  </si>
  <si>
    <t>53000R</t>
  </si>
  <si>
    <t>DIS4221663</t>
  </si>
  <si>
    <t>DIS4223263</t>
  </si>
  <si>
    <t>DIS4221666</t>
  </si>
  <si>
    <t>DIS4223266</t>
  </si>
  <si>
    <t>DIS4221667</t>
  </si>
  <si>
    <t>DIS4223267</t>
  </si>
  <si>
    <t>DIS4131663</t>
  </si>
  <si>
    <t>DIS4133263</t>
  </si>
  <si>
    <t>DIS4131663F</t>
  </si>
  <si>
    <t>DIS4133263F</t>
  </si>
  <si>
    <t>DIS4131666</t>
  </si>
  <si>
    <t>DIS4133266</t>
  </si>
  <si>
    <t>DIS4131667</t>
  </si>
  <si>
    <t>DIS4133267</t>
  </si>
  <si>
    <t>DIS4131666F</t>
  </si>
  <si>
    <t>DIS4133266F</t>
  </si>
  <si>
    <t>DIS4131667F</t>
  </si>
  <si>
    <t>DIS4133267F</t>
  </si>
  <si>
    <t>DIS4181663</t>
  </si>
  <si>
    <t>DIS4183263</t>
  </si>
  <si>
    <t>DIS4156363</t>
  </si>
  <si>
    <t>DIS41512563</t>
  </si>
  <si>
    <t>DIS4181666</t>
  </si>
  <si>
    <t>DIS4183266</t>
  </si>
  <si>
    <t>DIS4156366</t>
  </si>
  <si>
    <t>DIS41512566</t>
  </si>
  <si>
    <t>DIS4181667</t>
  </si>
  <si>
    <t>DIS4183267</t>
  </si>
  <si>
    <t>DIS4156367</t>
  </si>
  <si>
    <t>DIS41512567</t>
  </si>
  <si>
    <t>DIS4271663</t>
  </si>
  <si>
    <t>DIS4273263</t>
  </si>
  <si>
    <t>DIS4271666</t>
  </si>
  <si>
    <t>DIS4273266</t>
  </si>
  <si>
    <t>DIS4271667</t>
  </si>
  <si>
    <t>DIS4273267</t>
  </si>
  <si>
    <t>DIS2431693</t>
  </si>
  <si>
    <t>DIS2433293</t>
  </si>
  <si>
    <t>DIS2431696</t>
  </si>
  <si>
    <t>DIS2433296</t>
  </si>
  <si>
    <t>DIS2431697</t>
  </si>
  <si>
    <t>DIS2433297</t>
  </si>
  <si>
    <t>DIS2481693</t>
  </si>
  <si>
    <t>DIS2483293</t>
  </si>
  <si>
    <t>DIS2481696</t>
  </si>
  <si>
    <t>DIS2483296</t>
  </si>
  <si>
    <t>DIS2481697</t>
  </si>
  <si>
    <t>DIS2483297</t>
  </si>
  <si>
    <t>DIS2466393</t>
  </si>
  <si>
    <t>DIS24612593</t>
  </si>
  <si>
    <t>DIS2466396</t>
  </si>
  <si>
    <t>DIS24612596</t>
  </si>
  <si>
    <t>DIS2466398</t>
  </si>
  <si>
    <t>DIS24612597</t>
  </si>
  <si>
    <t>DIS2421693</t>
  </si>
  <si>
    <t>DIS2423293</t>
  </si>
  <si>
    <t>DIS2421696</t>
  </si>
  <si>
    <t>DIS2423296</t>
  </si>
  <si>
    <t>DIS2421697</t>
  </si>
  <si>
    <t>DIS2423297</t>
  </si>
  <si>
    <t>DIS2471693</t>
  </si>
  <si>
    <t>DIS2473293</t>
  </si>
  <si>
    <t>DIS2471696</t>
  </si>
  <si>
    <t>DIS2473296</t>
  </si>
  <si>
    <t>DIS2471697</t>
  </si>
  <si>
    <t>DIS2473297</t>
  </si>
  <si>
    <t>1.1 Оборудование DKC. Указать код и количество.
Устройства микроклимата, управления и сигнализации, промышленные разъемы и кабельный ввод.</t>
  </si>
  <si>
    <t>1.2 Стороннее оборудование, указать суммарную длину реза в мм.</t>
  </si>
  <si>
    <t>1.3 Стороннее оборудование, указать размеры и количество вырезов.</t>
  </si>
  <si>
    <t>Вентилятор с фильтром RV 10/12 м3/ч, 230 В, 112x112 мм, IP54</t>
  </si>
  <si>
    <t>Вентилятор с фильтром RV 44/46 м3/ч, 230 В, 150x150 мм, IP54</t>
  </si>
  <si>
    <t>Вентилятор с фильтром RV 100/105 м3/ч, 230 В, 205x205 мм, IP54</t>
  </si>
  <si>
    <t>Вентилятор с фильтром RV 160/190 м3/ч, 230 В, 252x252 мм, IP54</t>
  </si>
  <si>
    <t>Вентилятор с фильтром RV 230/260 м3/ч, 230 В, 252x252 мм, IP54</t>
  </si>
  <si>
    <t>Вентилятор с фильтром RV 560/600 м3/ч, 230 В, 325x325 мм, IP54</t>
  </si>
  <si>
    <t>Вентилятор с фильтром RV 670/730 м3/ч, 230 В, 325x325 мм, IP54</t>
  </si>
  <si>
    <t>Вентилятор с фильтром RV 10/12 м3/ч, 115 В, 112x112 мм, IP54</t>
  </si>
  <si>
    <t>Вентилятор с фильтром RV 44/46 м3/ч, 115 В, 150x150 мм, IP54</t>
  </si>
  <si>
    <t>Вентилятор с фильтром RV 100/105 м3/ч, 115 В, 205x205 мм, IP54</t>
  </si>
  <si>
    <t>Вентилятор с фильтром RV 160/190 м3/ч, 115 В, 252x252 мм, IP54</t>
  </si>
  <si>
    <t>Вентилятор с фильтром RV 560/600 м3/ч, 115 В, 325x325 мм, IP54</t>
  </si>
  <si>
    <t>Вентилятор с фильтром RV 40 м3/ч, 24 В DC, 112x112 мм, IP54</t>
  </si>
  <si>
    <t>Вентилятор с фильтром RV 50 м3/ч, 24 В DC, 150x150 мм, IP54</t>
  </si>
  <si>
    <t>Вентилятор с фильтром RV 140 м3/ч, 24 В DC, 205x205 мм, IP54</t>
  </si>
  <si>
    <t>Вентилятор с фильтром RV 340 м3/ч, 24 В DC, 252x252 мм, IP54</t>
  </si>
  <si>
    <t>Вентилятор с фильтром CHF 46/53 м3/ч, 230 В, 150x150 мм, IP54</t>
  </si>
  <si>
    <t>Вентилятор с фильтром CHF 118/132 м3/ч, 230 В, 250x250 мм, IP54</t>
  </si>
  <si>
    <t>Вентилятор с фильтром CHF 224/270 м3/ч, 230 В, 250x250 мм, IP54</t>
  </si>
  <si>
    <t>Вентилятор с фильтром CHF 248/290 м3/ч, 230 В, реверсивный, 250x250 мм, IP54</t>
  </si>
  <si>
    <t>Вентилятор с фильтром CHF 475/535 м3/ч, 230 В, 325x325 мм, IP54</t>
  </si>
  <si>
    <t>Вентилятор с фильтром CHF 583/680 м3/ч, 230 В, 325x325 мм, IP54</t>
  </si>
  <si>
    <t>Вентилятор с фильтром CHF 46 м3/ч, 24 В, 150x150 мм, IP54</t>
  </si>
  <si>
    <t>Вентилятор с фильтром CHF 55 м3/ч, 24 В, реверсивный, 150x150 мм, IP54</t>
  </si>
  <si>
    <t>Вентилятор с фильтром CHF 224/270 м3/ч, 115 В, 250x250 мм, IP54</t>
  </si>
  <si>
    <t>Вентилятор с фильтром ЭМС 10/13 м3/ч, 230 В, 106,5x106,5 мм, IP54</t>
  </si>
  <si>
    <t>Вентилятор с фильтром ЭМС 45/50 м3/ч, 230 В, 150x150 мм, IP54</t>
  </si>
  <si>
    <t>Вентилятор с фильтром ЭМС 230/270 м3/ч, 230 В, 250x250 мм, IP54</t>
  </si>
  <si>
    <t>Вентилятор с фильтром ЭМС 520/580 м3/ч, 230 В, 325x325 мм, IP54</t>
  </si>
  <si>
    <t>Вентилятор с фильтром ЭМС 730/820 м3/ч, 230 В, 325x325 мм, IP54</t>
  </si>
  <si>
    <t>Вентилятор с фильтром ЭМС 10/13 м3/ч, 115 В, 106,5x106,5 мм, IP54</t>
  </si>
  <si>
    <t>Вентилятор с фильтром ЭМС 45/50 м3/ч, 115 В, 150x150 мм, IP54</t>
  </si>
  <si>
    <t>Вентилятор с фильтром ЭМС 230/270 м3/ч, 115 В, 250x250 мм, IP54</t>
  </si>
  <si>
    <t>Вентилятор с фильтром ЭМС 520/580 м3/ч, 115 В, 325x325 мм, IP54</t>
  </si>
  <si>
    <t>Вентилятор с фильтром ЭМС 705/755 м3/ч, 115 В, 325x325 мм, IP54</t>
  </si>
  <si>
    <t>Вентилятор с фильтром ЭМС 15 м3/ч, 24 В DC, 106,5x106,5 мм, IP54</t>
  </si>
  <si>
    <t>Вентилятор с фильтром ЭМС 45 м3/ч, 24 В DC, 150x150 мм, IP54</t>
  </si>
  <si>
    <t>Вентилятор с фильтром ЭМС 275 м3/ч, 24 В DC, 250x250 мм, IP54</t>
  </si>
  <si>
    <t>Вентилятор с фильтром ЭМС 46 м3/ч, 48 В DC, 150x150 мм, IP54</t>
  </si>
  <si>
    <t>Вентилятор с фильтром ЭМС 295 м3/ч, 48 В DC, 250x250 мм, IP54</t>
  </si>
  <si>
    <t>Потолочный вентилятор с фильтром 420/490 м3/ч, 230 В, IP54</t>
  </si>
  <si>
    <t>Потолочный вентилятор с фильтром 420/490 м3/ч, 115 В, IP54</t>
  </si>
  <si>
    <t>Потолочный вентилятор с фильтром 1500/1550 м3/ч, 230 В, IP44</t>
  </si>
  <si>
    <t>Вентиляционная решетка с фильтром RF 112x112 мм, IP54</t>
  </si>
  <si>
    <t>Вентиляционная решетка с фильтром RF 150x150 мм, IP54</t>
  </si>
  <si>
    <t>Вентиляционная решетка с фильтром RF 205x205 мм, IP54</t>
  </si>
  <si>
    <t>Вентиляционная решетка с фильтром RF 252x252 мм, IP54</t>
  </si>
  <si>
    <t>Вентиляционная решетка с фильтром RF 325x325 мм, IP54</t>
  </si>
  <si>
    <t>Вентиляционная решетка с фильтром GCH 150x150 мм, IP54</t>
  </si>
  <si>
    <t>Вентиляционная решетка с фильтром GCH 250x250 мм, IP54</t>
  </si>
  <si>
    <t>Вентиляционная решетка с фильтром GCH 325x325 мм, IP54</t>
  </si>
  <si>
    <t>Вентиляционная решетка с фильтром ЭМС 106,5x106,5 мм, IP54</t>
  </si>
  <si>
    <t>Вентиляционная решетка с фильтром ЭМС 150x150 мм, IP54</t>
  </si>
  <si>
    <t>Вентиляционная решетка с фильтром ЭМС 250x250 мм, IP54</t>
  </si>
  <si>
    <t>Вентиляционная решетка с фильтром ЭМС 325x325 мм, IP54</t>
  </si>
  <si>
    <t>Навесной кондиционер 300 Вт, 230 В, 1 ф, 500х310х188 мм</t>
  </si>
  <si>
    <t>Навесной кондиционер 300 Вт, 400 В, 2 ф, 500х310х188 мм</t>
  </si>
  <si>
    <t>Навесной кондиционер 500 Вт, 230 В, 1 ф, 630х310х230 мм</t>
  </si>
  <si>
    <t>Навесной кондиционер 500 Вт, 400 В, 2 ф, 595х280х228 мм</t>
  </si>
  <si>
    <t>Навесной кондиционер 800 Вт, 230 В, 1 ф, 630х310х230 мм</t>
  </si>
  <si>
    <t>Навесной кондиционер 800 Вт, 400 В, 2 ф, 630х280х278 мм</t>
  </si>
  <si>
    <t>Навесной кондиционер 1000 Вт, 230 В, 1 ф, 950х400х245 мм</t>
  </si>
  <si>
    <t>Навесной кондиционер 1000 Вт, 400 В, 2 ф, 1050х400х245 мм</t>
  </si>
  <si>
    <t>Навесной кондиционер 1500 Вт, 230 В, 1 ф, 950х400х245 мм</t>
  </si>
  <si>
    <t>Навесной кондиционер 1500 Вт, 400 В, 2 ф, 1050х400х245 мм</t>
  </si>
  <si>
    <t>Навесной кондиционер 1500 Вт, 400/440 В, 3 ф, 1050х400х245 мм</t>
  </si>
  <si>
    <t>Навесной кондиционер 2000 Вт, 230 В, 1 ф, 950х400х245 мм</t>
  </si>
  <si>
    <t>Навесной кондиционер 2000 Вт, 400 В, 2 ф, 1050х400х245 мм</t>
  </si>
  <si>
    <t>Навесной кондиционер 2000 Вт, 400/440 В, 3 ф, 1050х400х245 мм</t>
  </si>
  <si>
    <t>Наименование не добавлено</t>
  </si>
  <si>
    <t>Навесной кондиционер 3000 Вт, 400/460 В, 3 ф, 1100х500х353 мм</t>
  </si>
  <si>
    <t>Навесной кондиционер 4000 Вт, 400/460 В, 3 ф, 1100х500х353 мм</t>
  </si>
  <si>
    <t>Потолочный кондиционер 1000 Вт, 230 В, 1 ф, 310х600х408 мм</t>
  </si>
  <si>
    <t>Потолочный кондиционер 1000 Вт, 400 В, 2 ф, 310х600х408 мм</t>
  </si>
  <si>
    <t>Потолочный кондиционер 1500 Вт, 230 В, 1 ф, 455х600х408 мм</t>
  </si>
  <si>
    <t>Потолочный кондиционер 1500 Вт, 400 В, 2 ф, 455х600х408 мм</t>
  </si>
  <si>
    <t>Потолочный кондиционер 1500 Вт, 400/440 В, 3 ф, 455х600х408 мм</t>
  </si>
  <si>
    <t>Потолочный кондиционер 2000 Вт, 230 В, 1 ф, 455х600х408 мм</t>
  </si>
  <si>
    <t>Потолочный кондиционер 2000 Вт, 400 В, 2 ф, 455х600х408 мм</t>
  </si>
  <si>
    <t>Потолочный кондиционер 2000 Вт, 400/440 В, 3 ф, 455х600х408 мм</t>
  </si>
  <si>
    <t>Потолочный кондиционер 3000 Вт, 400/460 В, 3 ф, 505х800х508 мм</t>
  </si>
  <si>
    <t>Потолочный кондиционер 4000 Вт, 400/460 В, 3 ф, 505х800х508 мм</t>
  </si>
  <si>
    <t>Навесной кондиционер уличного исполнения 500 Вт, 230 В, 1 ф, 720х300х270 мм</t>
  </si>
  <si>
    <t>Навесной кондиционер уличного исполнения 1000 Вт, 230 В, 1 ф, 950x400x237 мм</t>
  </si>
  <si>
    <t>Навесной кондиционер уличного исполнения 1500 Вт, 230 В, 1 ф, 950x400x237 мм</t>
  </si>
  <si>
    <t>Навесной кондиционер уличного исполнения 2000 Вт, 230 В, 1 ф, 950x400x237 мм</t>
  </si>
  <si>
    <t>Навесной кондиционер Slim IN 1000 Вт, 230 В, 1 ф, 490x1570x190 мм</t>
  </si>
  <si>
    <t>Навесной кондиционер Slim OUT 1000 Вт, 230 В, 1 ф, 400x1500x190 мм</t>
  </si>
  <si>
    <t>Навесной кондиционер Slim IN 1500 Вт, 230 В, 1 ф, 490x1570x190 мм</t>
  </si>
  <si>
    <t>Навесной кондиционер Slim OUT 1500 Вт, 230 В, 1 ф, 400x1500x190 мм</t>
  </si>
  <si>
    <t>Навесной кондиционер Slim IN 2000 Вт, 230 В, 1 ф, 490x1720x220 мм</t>
  </si>
  <si>
    <t>Навесной кондиционер Slim OUT 2000 Вт, 230 В, 1 ф, 400x1650x220 мм</t>
  </si>
  <si>
    <t>Навесной кондиционер Slim IN 3000 Вт, 400/460 В, 3 ф, 490x1720x220 мм</t>
  </si>
  <si>
    <t>Навесной кондиционер Slim OUT 3000 Вт, 400/460 В, 3 ф, 400x1650x220 мм</t>
  </si>
  <si>
    <t>Навесной кондиционер Slim IN 4000 Вт, 400/460 В, 3 ф, 490x1720x220 мм</t>
  </si>
  <si>
    <t>Навесной кондиционер Slim OUT 4000 Вт, 400/460 В, 3 ф, 400x1650x220 мм</t>
  </si>
  <si>
    <t>Индикатор сферический, штекерное подкл., уст.размер 16/18, круг., зел., 230В,</t>
  </si>
  <si>
    <t>Индикатор сферический, штекерное подкл., уст.размер 16/18, круг., зел., 24В,</t>
  </si>
  <si>
    <t>Индикатор сферический, штекерное подкл., уст.размер 16/18, круг., крас./зел., 230В,</t>
  </si>
  <si>
    <t>Индикатор сферический, штекерное подкл., уст.размер 16/18, круг., крас./зел., 24В,</t>
  </si>
  <si>
    <t>Индикатор сферический, штекерное подкл., уст.размер 16/18, круг., крас., 230В,</t>
  </si>
  <si>
    <t>Индикатор сферический, штекерное подкл., уст.размер 16/18, круг., крас., 24В,</t>
  </si>
  <si>
    <t>Индикатор сферический, штекерное подкл., уст.размер 16/18, круг., бел./зел., 230В,</t>
  </si>
  <si>
    <t>Индикатор сферический, штекерное подкл., уст.размер 16/18, круг., бел./зел., 24В,</t>
  </si>
  <si>
    <t>Индикатор сферический, штекерное подкл., уст.размер 16/18, круг., бел./крас., 230В,</t>
  </si>
  <si>
    <t>Индикатор сферический, штекерное подкл., уст.размер 16/18, круг., бел./крас., 24В,</t>
  </si>
  <si>
    <t>Индикатор сферический, штекерное подкл., уст.размер 16/18, круг., бел./жёлт., 230В,</t>
  </si>
  <si>
    <t>Индикатор сферический, штекерное подкл., уст.размер 16/18, круг., бел./жёлт., 24В,</t>
  </si>
  <si>
    <t>Индикатор сферический, штекерное подкл., уст.размер 16/18, круг., жёлт., 230В,</t>
  </si>
  <si>
    <t>Индикатор сферический, штекерное подкл., уст.размер 16/18, круг., жёлт., 24В,</t>
  </si>
  <si>
    <t>Индикатор сферический, штекерное подкл., уст.размер 16/24, круг., зел., 230В,</t>
  </si>
  <si>
    <t>Индикатор сферический, штекерное подкл., уст.размер 16/24, круг., зел., 24В,</t>
  </si>
  <si>
    <t>Индикатор сферический, штекерное подкл., уст.размер 16/24, круг., крас./зел., 230В,</t>
  </si>
  <si>
    <t>Индикатор сферический, штекерное подкл., уст.размер 16/24, круг., крас./зел., 24В,</t>
  </si>
  <si>
    <t>Индикатор сферический, штекерное подкл., уст.размер 16/24, круг., крас., 230В,</t>
  </si>
  <si>
    <t>Индикатор сферический, штекерное подкл., уст.размер 16/24, круг., крас., 24В,</t>
  </si>
  <si>
    <t>Индикатор сферический, штекерное подкл., уст.размер 16/24, круг., бел./зел., 230В,</t>
  </si>
  <si>
    <t>Индикатор сферический, штекерное подкл., уст.размер 16/24, круг., бел./зел., 24В,</t>
  </si>
  <si>
    <t>Индикатор сферический, штекерное подкл., уст.размер 16/24, круг., бел./крас., 230В,</t>
  </si>
  <si>
    <t>Индикатор сферический, штекерное подкл., уст.размер 16/24, круг., бел./крас., 24В,</t>
  </si>
  <si>
    <t>Индикатор сферический, штекерное подкл., уст.размер 16/24, круг., бел./жёлт., 230В,</t>
  </si>
  <si>
    <t>Индикатор сферический, штекерное подкл., уст.размер 16/24, круг., бел./жёлт., 24В,</t>
  </si>
  <si>
    <t>Индикатор сферический, штекерное подкл., уст.размер 16/24, круг., жёлт., 230В,</t>
  </si>
  <si>
    <t>Индикатор сферический, штекерное подкл., уст.размер 16/24, круг., жёлт., 24В,</t>
  </si>
  <si>
    <t>Индикатор сферический, штекерное подкл., уст.размер 22/30, круг., зел., 230В,</t>
  </si>
  <si>
    <t>Индикатор сферический, штекерное подкл., уст.размер 22/30, круг., зел., 24В,</t>
  </si>
  <si>
    <t>Индикатор сферический, штекерное подкл., уст.размер 22/30, круг., крас./зел., 230В,</t>
  </si>
  <si>
    <t>Индикатор сферический, штекерное подкл., уст.размер 22/30, круг., крас./зел., 24В,</t>
  </si>
  <si>
    <t>Индикатор сферический, штекерное подкл., уст.размер 22/30, круг., крас./зел./жёлт./син./фиол./гол./бел., 230В,</t>
  </si>
  <si>
    <t>Индикатор сферический, штекерное подкл., уст.размер 22/30, круг., крас./зел./жёлт./син./фиол./гол./бел., 24В,</t>
  </si>
  <si>
    <t>Индикатор сферический, штекерное подкл., уст.размер 22/30, круг., крас./зел./жёлт., 230В,</t>
  </si>
  <si>
    <t>Индикатор сферический, штекерное подкл., уст.размер 22/30, круг., крас./зел./жёлт., 24В,</t>
  </si>
  <si>
    <t>Индикатор сферический, штекерное подкл., уст.размер 22/30, круг., крас., 230В,</t>
  </si>
  <si>
    <t>Индикатор сферический, штекерное подкл., уст.размер 22/30, круг., крас., 24В,</t>
  </si>
  <si>
    <t>Индикатор сферический, штекерное подкл., уст.размер 22/30, круг., бел./зел., 230В,</t>
  </si>
  <si>
    <t>Индикатор сферический, штекерное подкл., уст.размер 22/30, круг., бел./зел., 24В,</t>
  </si>
  <si>
    <t>Индикатор сферический, штекерное подкл., уст.размер 22/30, круг., бел./крас., 230В,</t>
  </si>
  <si>
    <t>Индикатор сферический, штекерное подкл., уст.размер 22/30, круг., бел./крас., 24В,</t>
  </si>
  <si>
    <t>Индикатор сферический, штекерное подкл., уст.размер 22/30, круг., бел./жёлт., 230В,</t>
  </si>
  <si>
    <t>Индикатор сферический, штекерное подкл., уст.размер 22/30, круг., бел./жёлт., 24В,</t>
  </si>
  <si>
    <t>Индикатор сферический, штекерное подкл., уст.размер 22/30, круг., жёлт., 230В,</t>
  </si>
  <si>
    <t>Индикатор сферический, штекерное подкл., уст.размер 22/30, круг., жёлт., 24В,</t>
  </si>
  <si>
    <t>Индикатор сферический, винт. подкл., уст.размер 22/30, круг., зел., 230В,</t>
  </si>
  <si>
    <t>Индикатор сферический, винт. подкл., уст.размер 22/30, круг., зел., 24В,</t>
  </si>
  <si>
    <t>Индикатор сферический, винт. подкл., уст.размер 22/30, круг., крас./зел., 230В,</t>
  </si>
  <si>
    <t>Индикатор сферический, винт. подкл., уст.размер 22/30, круг., крас./зел., 24В,</t>
  </si>
  <si>
    <t>Индикатор сферический, винт. подкл., уст.размер 22/30, круг., крас./зел./жёлт./син./фиол./гол./бел., 230В,</t>
  </si>
  <si>
    <t>Индикатор сферический, винт. подкл., уст.размер 22/30, круг., крас./зел./жёлт./син./фиол./гол./бел., 24В,</t>
  </si>
  <si>
    <t>Индикатор сферический, винт. подкл., уст.размер 22/30, круг., крас./зел./жёлт., 230В,</t>
  </si>
  <si>
    <t>Индикатор сферический, винт. подкл., уст.размер 22/30, круг., крас./зел./жёлт., 24В,</t>
  </si>
  <si>
    <t>Индикатор сферический, винт. подкл., уст.размер 22/30, круг., крас., 230В,</t>
  </si>
  <si>
    <t>Индикатор сферический, винт. подкл., уст.размер 22/30, круг., крас., 24В,</t>
  </si>
  <si>
    <t>Индикатор сферический, винт. подкл., уст.размер 22/30, круг., бел./зел., 230В,</t>
  </si>
  <si>
    <t>Индикатор сферический, винт. подкл., уст.размер 22/30, круг., бел./зел., 24В,</t>
  </si>
  <si>
    <t>Индикатор сферический, винт. подкл., уст.размер 22/30, круг., бел./крас., 230В,</t>
  </si>
  <si>
    <t>Индикатор сферический, винт. подкл., уст.размер 22/30, круг., бел./крас., 24В,</t>
  </si>
  <si>
    <t>Индикатор сферический, винт. подкл., уст.размер 22/30, круг., бел./жёлт., 230В,</t>
  </si>
  <si>
    <t>Индикатор сферический, винт. подкл., уст.размер 22/30, круг., бел./жёлт., 24В,</t>
  </si>
  <si>
    <t>Индикатор сферический, винт. подкл., уст.размер 22/30, круг., жёлт., 230В,</t>
  </si>
  <si>
    <t>Индикатор сферический, винт. подкл., уст.размер 22/30, круг., жёлт., 24В,</t>
  </si>
  <si>
    <t>Индикатор сферический, винт. подкл., уст.размер 22/48, круг., зел., 230В,</t>
  </si>
  <si>
    <t>Индикатор сферический, винт. подкл., уст.размер 22/48, круг., зел., 24В,</t>
  </si>
  <si>
    <t>Индикатор сферический, винт. подкл., уст.размер 22/48, круг., крас./зел., 230В,</t>
  </si>
  <si>
    <t>Индикатор сферический, винт. подкл., уст.размер 22/48, круг., крас./зел., 24В,</t>
  </si>
  <si>
    <t>Индикатор сферический, винт. подкл., уст.размер 22/48, круг., крас./зел./жёлт./син./фиол./гол./бел., 230В,</t>
  </si>
  <si>
    <t>Индикатор сферический, винт. подкл., уст.размер 22/48, круг., крас./зел./жёлт./син./фиол./гол./бел., 24В,</t>
  </si>
  <si>
    <t>Индикатор сферический, винт. подкл., уст.размер 22/48, круг., крас./зел./жёлт., 230В,</t>
  </si>
  <si>
    <t>Индикатор сферический, винт. подкл., уст.размер 22/48, круг., крас./зел./жёлт., 24В,</t>
  </si>
  <si>
    <t>Индикатор сферический, винт. подкл., уст.размер 22/48, круг., крас., 230В,</t>
  </si>
  <si>
    <t>Индикатор сферический, винт. подкл., уст.размер 22/48, круг., крас., 24В,</t>
  </si>
  <si>
    <t>Индикатор сферический, винт. подкл., уст.размер 22/48, круг., бел./зел., 230В,</t>
  </si>
  <si>
    <t>Индикатор сферический, винт. подкл., уст.размер 22/48, круг., бел./зел., 24В,</t>
  </si>
  <si>
    <t>Индикатор сферический, винт. подкл., уст.размер 22/48, круг., бел./крас., 230В,</t>
  </si>
  <si>
    <t>Индикатор сферический, винт. подкл., уст.размер 22/48, круг., бел./крас., 24В,</t>
  </si>
  <si>
    <t>Индикатор сферический, винт. подкл., уст.размер 22/48, круг., бел./жёлт., 230В,</t>
  </si>
  <si>
    <t>Индикатор сферический, винт. подкл., уст.размер 22/48, круг., бел./жёлт., 24В,</t>
  </si>
  <si>
    <t>Индикатор сферический, винт. подкл., уст.размер 22/48, круг., жёлт., 230В,</t>
  </si>
  <si>
    <t>Индикатор сферический, винт. подкл., уст.размер 22/48, круг., жёлт., 24В,</t>
  </si>
  <si>
    <t>Индикатор сферический, штекерное подкл., уст.размер 22/30, круг., LL, зел., 230В,</t>
  </si>
  <si>
    <t>Индикатор сферический, штекерное подкл., уст.размер 22/30, круг., LL, зел., 24В,</t>
  </si>
  <si>
    <t>Индикатор сферический, штекерное подкл., уст.размер 22/30, круг., LL, крас./зел., 230В,</t>
  </si>
  <si>
    <t>Индикатор сферический, штекерное подкл., уст.размер 22/30, круг., LL, крас./зел., 24В,</t>
  </si>
  <si>
    <t>Индикатор сферический, штекерное подкл., уст.размер 22/30, круг., LL, крас./зел./жёлт./син./фиол./гол./бел., 230В,</t>
  </si>
  <si>
    <t>Индикатор сферический, штекерное подкл., уст.размер 22/30, круг., LL, крас./зел./жёлт./син./фиол./гол./бел., 24В,</t>
  </si>
  <si>
    <t>Индикатор сферический, штекерное подкл., уст.размер 22/30, круг., LL, крас./зел./жёлт., 230В,</t>
  </si>
  <si>
    <t>Индикатор сферический, штекерное подкл., уст.размер 22/30, круг., LL, крас./зел./жёлт., 24В,</t>
  </si>
  <si>
    <t>Индикатор сферический, штекерное подкл., уст.размер 22/30, круг., LL, крас., 230В,</t>
  </si>
  <si>
    <t>Индикатор сферический, штекерное подкл., уст.размер 22/30, круг., LL, крас., 24В,</t>
  </si>
  <si>
    <t>Индикатор сферический, штекерное подкл., уст.размер 22/30, круг., LL, бел./зел., 230В,</t>
  </si>
  <si>
    <t>Индикатор сферический, штекерное подкл., уст.размер 22/30, круг., LL, бел./зел., 24В,</t>
  </si>
  <si>
    <t>Индикатор сферический, штекерное подкл., уст.размер 22/30, круг., LL, бел./крас., 230В,</t>
  </si>
  <si>
    <t>Индикатор сферический, штекерное подкл., уст.размер 22/30, круг., LL, бел./крас., 24В,</t>
  </si>
  <si>
    <t>Индикатор сферический, штекерное подкл., уст.размер 22/30, круг., LL, бел./жёлт., 230В,</t>
  </si>
  <si>
    <t>Индикатор сферический, штекерное подкл., уст.размер 22/30, круг., LL, бел./жёлт., 24В,</t>
  </si>
  <si>
    <t>Индикатор сферический, штекерное подкл., уст.размер 22/30, круг., LL, жёлт., 230В,</t>
  </si>
  <si>
    <t>Индикатор сферический, штекерное подкл., уст.размер 22/30, круг., LL, жёлт., 24В,</t>
  </si>
  <si>
    <t>Индикатор сферический, винт. подкл., уст.размер 22/30, круг., LL, зел., 230В,</t>
  </si>
  <si>
    <t>Индикатор сферический, винт. подкл., уст.размер 22/30, круг., LL, зел., 24В,</t>
  </si>
  <si>
    <t>Индикатор сферический, винт. подкл., уст.размер 22/30, круг., LL, крас./зел., 230В,</t>
  </si>
  <si>
    <t>Индикатор сферический, винт. подкл., уст.размер 22/30, круг., LL, крас./зел., 24В,</t>
  </si>
  <si>
    <t>Индикатор сферический, винт. подкл., уст.размер 22/30, круг., LL, крас./зел./жёлт./син./фиол./гол./бел., 230В,</t>
  </si>
  <si>
    <t>Индикатор сферический, винт. подкл., уст.размер 22/30, круг., LL, крас./зел./жёлт./син./фиол./гол./бел., 24В,</t>
  </si>
  <si>
    <t>Индикатор сферический, винт. подкл., уст.размер 22/30, круг., LL, крас./зел./жёлт., 230В,</t>
  </si>
  <si>
    <t>Индикатор сферический, винт. подкл., уст.размер 22/30, круг., LL, крас./зел./жёлт., 24В,</t>
  </si>
  <si>
    <t>Индикатор сферический, винт. подкл., уст.размер 22/30, круг., LL, крас., 230В,</t>
  </si>
  <si>
    <t>Индикатор сферический, винт. подкл., уст.размер 22/30, круг., LL, крас., 24В,</t>
  </si>
  <si>
    <t>Индикатор сферический, винт. подкл., уст.размер 22/30, круг., LL, бел./зел., 230В,</t>
  </si>
  <si>
    <t>Индикатор сферический, винт. подкл., уст.размер 22/30, круг., LL, бел./зел., 24В,</t>
  </si>
  <si>
    <t>Индикатор сферический, винт. подкл., уст.размер 22/30, круг., LL, бел./крас., 230В,</t>
  </si>
  <si>
    <t>Индикатор сферический, винт. подкл., уст.размер 22/30, круг., LL, бел./крас., 24В,</t>
  </si>
  <si>
    <t>Индикатор сферический, винт. подкл., уст.размер 22/30, круг., LL, бел./жёлт., 230В,</t>
  </si>
  <si>
    <t>Индикатор сферический, винт. подкл., уст.размер 22/30, круг., LL, бел./жёлт., 24В,</t>
  </si>
  <si>
    <t>Индикатор сферический, винт. подкл., уст.размер 22/30, круг., LL, жёлт., 230В,</t>
  </si>
  <si>
    <t>Индикатор сферический, винт. подкл., уст.размер 22/30, круг., LL, жёлт., 24В,</t>
  </si>
  <si>
    <t>Индикатор положения, штекерное подкл., уст.размер 16/24, круг., зел./жёлт., 230В,</t>
  </si>
  <si>
    <t>Индикатор положения, штекерное подкл., уст.размер 16/24, круг., зел./жёлт., 24В,</t>
  </si>
  <si>
    <t>Индикатор положения, штекерное подкл., уст.размер 16/24, круг., крас./зел., 230В,</t>
  </si>
  <si>
    <t>Индикатор положения, штекерное подкл., уст.размер 16/24, круг., крас./зел., 24В,</t>
  </si>
  <si>
    <t>Индикатор положения, штекерное подкл., уст.размер 16/24, круг., крас./жёлт., 230В,</t>
  </si>
  <si>
    <t>Индикатор положения, штекерное подкл., уст.размер 16/24, круг., крас./жёлт., 24В,</t>
  </si>
  <si>
    <t>Индикатор положения, штекерное подкл., уст.размер 22/30, круг., зел./жёлт., 230В,</t>
  </si>
  <si>
    <t>Индикатор положения, штекерное подкл., уст.размер 22/30, круг., зел./жёлт., 24В,</t>
  </si>
  <si>
    <t>Индикатор положения, штекерное подкл., уст.размер 22/30, круг., крас./зел., 230В,</t>
  </si>
  <si>
    <t>Индикатор положения, штекерное подкл., уст.размер 22/30, круг., крас./зел., 24В,</t>
  </si>
  <si>
    <t>Индикатор положения, штекерное подкл., уст.размер 22/30, круг., крас./жёлт., 230В,</t>
  </si>
  <si>
    <t>Индикатор положения, штекерное подкл., уст.размер 22/30, круг., крас./жёлт., 24В,</t>
  </si>
  <si>
    <t>Индикатор положения, винт. подкл., уст.размер 22/30, круг., зел./жёлт., 230В,</t>
  </si>
  <si>
    <t>Индикатор положения, винт. подкл., уст.размер 22/30, круг., зел./жёлт., 24В,</t>
  </si>
  <si>
    <t>Индикатор положения, винт. подкл., уст.размер 22/30, круг., крас./зел., 230В,</t>
  </si>
  <si>
    <t>Индикатор положения, винт. подкл., уст.размер 22/30, круг., крас./зел., 24В,</t>
  </si>
  <si>
    <t>Индикатор положения, винт. подкл., уст.размер 22/30, круг., крас./жёлт., 230В,</t>
  </si>
  <si>
    <t>Индикатор положения, винт. подкл., уст.размер 22/30, круг., крас./жёлт., 24В,</t>
  </si>
  <si>
    <t>Индикатор положения, винт. подкл., уст.размер 22/48, круг., зел./жёлт., 230В,</t>
  </si>
  <si>
    <t>Индикатор положения, винт. подкл., уст.размер 22/48, круг., зел./жёлт., 24В,</t>
  </si>
  <si>
    <t>Индикатор положения, винт. подкл., уст.размер 22/48, круг., крас./зел., 230В,</t>
  </si>
  <si>
    <t>Индикатор положения, винт. подкл., уст.размер 22/48, круг., крас./зел., 24В,</t>
  </si>
  <si>
    <t>Индикатор положения, винт. подкл., уст.размер 22/48, круг., крас./жёлт., 230В,</t>
  </si>
  <si>
    <t>Индикатор положения, винт. подкл., уст.размер 22/48, круг., крас./жёлт., 24В,</t>
  </si>
  <si>
    <t>Индикатор положения, штекерное подкл., уст.размер 16/24, квад., зел./жёлт., 230В,</t>
  </si>
  <si>
    <t>Индикатор положения, штекерное подкл., уст.размер 16/24, квад., зел./жёлт., 24В,</t>
  </si>
  <si>
    <t>Индикатор положения, штекерное подкл., уст.размер 16/24, квад., крас./зел., 230В,</t>
  </si>
  <si>
    <t>Индикатор положения, штекерное подкл., уст.размер 16/24, квад., крас./зел., 24В,</t>
  </si>
  <si>
    <t>Индикатор положения, штекерное подкл., уст.размер 16/24, квад., крас./жёлт., 230В,</t>
  </si>
  <si>
    <t>Индикатор положения, штекерное подкл., уст.размер 16/24, квад., крас./жёлт., 24В,</t>
  </si>
  <si>
    <t>Индикатор положения, штекерное подкл., уст.размер 22/30, квад., зел./жёлт., 230В,</t>
  </si>
  <si>
    <t>Индикатор положения, штекерное подкл., уст.размер 22/30, квад., зел./жёлт., 24В,</t>
  </si>
  <si>
    <t>Индикатор положения, штекерное подкл., уст.размер 22/30, квад., крас./зел., 230В,</t>
  </si>
  <si>
    <t>Индикатор положения, штекерное подкл., уст.размер 22/30, квад., крас./зел., 24В,</t>
  </si>
  <si>
    <t>Индикатор положения, штекерное подкл., уст.размер 22/30, квад., крас./жёлт., 230В,</t>
  </si>
  <si>
    <t>Индикатор положения, штекерное подкл., уст.размер 22/30, квад., крас./жёлт., 24В,</t>
  </si>
  <si>
    <t>Индикатор положения, винт. подкл., уст.размер 22/30, квад., зел./жёлт., 230В,</t>
  </si>
  <si>
    <t>Индикатор положения, винт. подкл., уст.размер 22/30, квад., зел./жёлт., 24В,</t>
  </si>
  <si>
    <t>Индикатор положения, винт. подкл., уст.размер 22/30, квад., крас./зел., 230В,</t>
  </si>
  <si>
    <t>Индикатор положения, винт. подкл., уст.размер 22/30, квад., крас./зел., 24В,</t>
  </si>
  <si>
    <t>Индикатор положения, винт. подкл., уст.размер 22/30, квад., крас./жёлт., 230В,</t>
  </si>
  <si>
    <t>Индикатор положения, винт. подкл., уст.размер 22/30, квад., крас./жёлт., 24В,</t>
  </si>
  <si>
    <t>Индикатор положения, винт. подкл., уст.размер 22/48, квад., зел./жёлт., 230В,</t>
  </si>
  <si>
    <t>Индикатор положения, винт. подкл., уст.размер 22/48, квад., зел./жёлт., 24В,</t>
  </si>
  <si>
    <t>Индикатор положения, винт. подкл., уст.размер 22/48, квад., крас./зел., 230В,</t>
  </si>
  <si>
    <t>Индикатор положения, винт. подкл., уст.размер 22/48, квад., крас./зел., 24В,</t>
  </si>
  <si>
    <t>Индикатор положения, винт. подкл., уст.размер 22/48, квад., крас./жёлт., 230В,</t>
  </si>
  <si>
    <t>Индикатор положения, винт. подкл., уст.размер 22/48, квад., крас./жёлт., 24В,</t>
  </si>
  <si>
    <t>Индикатор положения выключателя, штекерное подкл., уст.размер 16/24, круг., зел., 230В,</t>
  </si>
  <si>
    <t>Индикатор положения выключателя, штекерное подкл., уст.размер 16/24, круг., зел., 24В,</t>
  </si>
  <si>
    <t>Индикатор положения выключателя, штекерное подкл., уст.размер 16/24, круг., крас., 230В,</t>
  </si>
  <si>
    <t>Индикатор положения выключателя, штекерное подкл., уст.размер 16/24, круг., крас., 24В,</t>
  </si>
  <si>
    <t>Индикатор положения выключателя, штекерное подкл., уст.размер 16/24, круг., крас./зел., 230В,</t>
  </si>
  <si>
    <t>Индикатор положения выключателя, штекерное подкл., уст.размер 16/24, круг., крас./зел., 24В,</t>
  </si>
  <si>
    <t>Индикатор положения выключателя, штекерное подкл., уст.размер 16/24, круг., жёлт., 230В,</t>
  </si>
  <si>
    <t>Индикатор положения выключателя, штекерное подкл., уст.размер 16/24, круг., жёлт., 24В,</t>
  </si>
  <si>
    <t>Индикатор заземления, штекерное подкл., уст.размер 16/24, круг., зел., 230В,</t>
  </si>
  <si>
    <t>Индикатор заземления, штекерное подкл., уст.размер 16/24, круг., зел., 24В,</t>
  </si>
  <si>
    <t>Индикатор заземления, штекерное подкл., уст.размер 16/24, круг., крас., 230В,</t>
  </si>
  <si>
    <t>Индикатор заземления, штекерное подкл., уст.размер 16/24, круг., крас., 24В,</t>
  </si>
  <si>
    <t>Индикатор положения выключателя, штекерное подкл., уст.размер 22/30, круг., зел., 230В,</t>
  </si>
  <si>
    <t>Индикатор положения выключателя, штекерное подкл., уст.размер 22/30, круг., зел., 24В,</t>
  </si>
  <si>
    <t>Индикатор положения выключателя, штекерное подкл., уст.размер 22/30, круг., крас., 230В,</t>
  </si>
  <si>
    <t>Индикатор положения выключателя, штекерное подкл., уст.размер 22/30, круг., крас., 24В,</t>
  </si>
  <si>
    <t>Индикатор положения выключателя, штекерное подкл., уст.размер 22/30, круг., крас./зел., 230В,</t>
  </si>
  <si>
    <t>Индикатор положения выключателя, штекерное подкл., уст.размер 22/30, круг., крас./зел., 24В,</t>
  </si>
  <si>
    <t>Индикатор положения выключателя, штекерное подкл., уст.размер 22/30, круг., жёлт., 230В,</t>
  </si>
  <si>
    <t>Индикатор положения выключателя, штекерное подкл., уст.размер 22/30, круг., жёлт., 24В,</t>
  </si>
  <si>
    <t>Индикатор заземления, штекерное подкл., уст.размер 22/30, круг., зел., 230В,</t>
  </si>
  <si>
    <t>Индикатор заземления, штекерное подкл., уст.размер 22/30, круг., зел., 24В,</t>
  </si>
  <si>
    <t>Индикатор заземления, штекерное подкл., уст.размер 22/30, круг., крас., 230В,</t>
  </si>
  <si>
    <t>Индикатор заземления, штекерное подкл., уст.размер 22/30, круг., крас., 24В,</t>
  </si>
  <si>
    <t>Индикатор положения выключателя, винт. подкл., уст.размер 22/30, круг., зел., 230В,</t>
  </si>
  <si>
    <t>Индикатор положения выключателя, винт. подкл., уст.размер 22/30, круг., зел., 24В,</t>
  </si>
  <si>
    <t>Индикатор положения выключателя, винт. подкл., уст.размер 22/30, круг., крас., 230В,</t>
  </si>
  <si>
    <t>Индикатор положения выключателя, винт. подкл., уст.размер 22/30, круг., крас., 24В,</t>
  </si>
  <si>
    <t>Индикатор положения выключателя, винт. подкл., уст.размер 22/30, круг., крас./зел., 230В,</t>
  </si>
  <si>
    <t>Индикатор положения выключателя, винт. подкл., уст.размер 22/30, круг., крас./зел., 24В,</t>
  </si>
  <si>
    <t>Индикатор положения выключателя, винт. подкл., уст.размер 22/30, круг., жёлт., 230В,</t>
  </si>
  <si>
    <t>Индикатор положения выключателя, винт. подкл., уст.размер 22/30, круг., жёлт., 24В,</t>
  </si>
  <si>
    <t>Индикатор заземления, винт. подкл., уст.размер 22/30, круг., зел., 230В,</t>
  </si>
  <si>
    <t>Индикатор заземления, винт. подкл., уст.размер 22/30, круг., зел., 24В,</t>
  </si>
  <si>
    <t>Индикатор заземления, винт. подкл., уст.размер 22/30, круг., крас., 230В,</t>
  </si>
  <si>
    <t>Индикатор заземления, винт. подкл., уст.размер 22/30, круг., крас., 24В,</t>
  </si>
  <si>
    <t>Индикатор положения выключателя, винт. подкл., уст.размер 22/48, круг., зел., 230В,</t>
  </si>
  <si>
    <t>Индикатор положения выключателя, винт. подкл., уст.размер 22/48, круг., зел., 24В,</t>
  </si>
  <si>
    <t>Индикатор положения выключателя, винт. подкл., уст.размер 22/48, круг., крас., 230В,</t>
  </si>
  <si>
    <t>Индикатор положения выключателя, винт. подкл., уст.размер 22/48, круг., крас., 24В,</t>
  </si>
  <si>
    <t>Индикатор положения выключателя, винт. подкл., уст.размер 22/48, круг., крас./зел., 230В,</t>
  </si>
  <si>
    <t>Индикатор положения выключателя, винт. подкл., уст.размер 22/48, круг., крас./зел., 24В,</t>
  </si>
  <si>
    <t>Индикатор положения выключателя, винт. подкл., уст.размер 22/48, круг., жёлт., 230В,</t>
  </si>
  <si>
    <t>Индикатор положения выключателя, винт. подкл., уст.размер 22/48, круг., жёлт., 24В,</t>
  </si>
  <si>
    <t>Индикатор заземления, винт. подкл., уст.размер 22/48, круг., зел., 230В,</t>
  </si>
  <si>
    <t>Индикатор заземления, винт. подкл., уст.размер 22/48, круг., зел., 24В,</t>
  </si>
  <si>
    <t>Индикатор заземления, винт. подкл., уст.размер 22/48, круг., крас., 230В,</t>
  </si>
  <si>
    <t>Индикатор заземления, винт. подкл., уст.размер 22/48, круг., крас., 24В,</t>
  </si>
  <si>
    <t>Индикатор положения выключателя, штекерное подкл., уст.размер 16/24, квад., зел., 230В,</t>
  </si>
  <si>
    <t>Индикатор положения выключателя, штекерное подкл., уст.размер 16/24, квад., зел., 24В,</t>
  </si>
  <si>
    <t>Индикатор положения выключателя, штекерное подкл., уст.размер 16/24, квад., крас., 230В,</t>
  </si>
  <si>
    <t>Индикатор положения выключателя, штекерное подкл., уст.размер 16/24, квад., крас., 24В,</t>
  </si>
  <si>
    <t>Индикатор положения выключателя, штекерное подкл., уст.размер 16/24, квад., крас./зел., 230В,</t>
  </si>
  <si>
    <t>Индикатор положения выключателя, штекерное подкл., уст.размер 16/24, квад., крас./зел., 24В,</t>
  </si>
  <si>
    <t>Индикатор положения выключателя, штекерное подкл., уст.размер 16/24, квад., жёлт., 230В,</t>
  </si>
  <si>
    <t>Индикатор положения выключателя, штекерное подкл., уст.размер 16/24, квад., жёлт., 24В,</t>
  </si>
  <si>
    <t>Индикатор заземления, штекерное подкл., уст.размер 16/24, квад., зел., 230В,</t>
  </si>
  <si>
    <t>Индикатор заземления, штекерное подкл., уст.размер 16/24, квад., зел., 24В,</t>
  </si>
  <si>
    <t>Индикатор заземления, штекерное подкл., уст.размер 16/24, квад., крас., 230В,</t>
  </si>
  <si>
    <t>Индикатор заземления, штекерное подкл., уст.размер 16/24, квад., крас., 24В,</t>
  </si>
  <si>
    <t>Индикатор положения выключателя, штекерное подкл., уст.размер 22/30, квад., зел., 230В,</t>
  </si>
  <si>
    <t>Индикатор положения выключателя, штекерное подкл., уст.размер 22/30, квад., зел., 24В,</t>
  </si>
  <si>
    <t>Индикатор положения выключателя, штекерное подкл., уст.размер 22/30, квад., крас., 230В,</t>
  </si>
  <si>
    <t>Индикатор положения выключателя, штекерное подкл., уст.размер 22/30, квад., крас., 24В,</t>
  </si>
  <si>
    <t>Индикатор положения выключателя, штекерное подкл., уст.размер 22/30, квад., крас./зел., 230В,</t>
  </si>
  <si>
    <t>Индикатор положения выключателя, штекерное подкл., уст.размер 22/30, квад., крас./зел., 24В,</t>
  </si>
  <si>
    <t>Индикатор положения выключателя, штекерное подкл., уст.размер 22/30, квад., жёлт., 230В,</t>
  </si>
  <si>
    <t>Индикатор положения выключателя, штекерное подкл., уст.размер 22/30, квад., жёлт., 24В,</t>
  </si>
  <si>
    <t>Индикатор заземления, штекерное подкл., уст.размер 22/30, квад., зел., 230В,</t>
  </si>
  <si>
    <t>Индикатор заземления, штекерное подкл., уст.размер 22/30, квад., зел., 24В,</t>
  </si>
  <si>
    <t>Индикатор заземления, штекерное подкл., уст.размер 22/30, квад., крас., 230В,</t>
  </si>
  <si>
    <t>Индикатор заземления, штекерное подкл., уст.размер 22/30, квад., крас., 24В,</t>
  </si>
  <si>
    <t>Индикатор положения выключателя, винт. подкл., уст.размер 22/30, квад., зел., 230В,</t>
  </si>
  <si>
    <t>Индикатор положения выключателя, винт. подкл., уст.размер 22/30, квад., зел., 24В,</t>
  </si>
  <si>
    <t>Индикатор положения выключателя, винт. подкл., уст.размер 22/30, квад., крас., 230В,</t>
  </si>
  <si>
    <t>Индикатор положения выключателя, винт. подкл., уст.размер 22/30, квад., крас., 24В,</t>
  </si>
  <si>
    <t>Индикатор положения выключателя, винт. подкл., уст.размер 22/30, квад., крас./зел., 230В,</t>
  </si>
  <si>
    <t>Индикатор положения выключателя, винт. подкл., уст.размер 22/30, квад., крас./зел., 24В,</t>
  </si>
  <si>
    <t>Индикатор положения выключателя, винт. подкл., уст.размер 22/30, квад., жёлт., 230В,</t>
  </si>
  <si>
    <t>Индикатор положения выключателя, винт. подкл., уст.размер 22/30, квад., жёлт., 24В,</t>
  </si>
  <si>
    <t>Индикатор заземления, винт. подкл., уст.размер 22/30, квад., зел., 230В,</t>
  </si>
  <si>
    <t>Индикатор заземления, винт. подкл., уст.размер 22/30, квад., зел., 24В,</t>
  </si>
  <si>
    <t>Индикатор заземления, винт. подкл., уст.размер 22/30, квад., крас., 230В,</t>
  </si>
  <si>
    <t>Индикатор заземления, винт. подкл., уст.размер 22/30, квад., крас., 24В,</t>
  </si>
  <si>
    <t>Индикатор положения выключателя, винт. подкл., уст.размер 22/48, квад., зел., 230В,</t>
  </si>
  <si>
    <t>Индикатор положения выключателя, винт. подкл., уст.размер 22/48, квад., зел., 24В,</t>
  </si>
  <si>
    <t>Индикатор положения выключателя, винт. подкл., уст.размер 22/48, квад., крас., 230В,</t>
  </si>
  <si>
    <t>Индикатор положения выключателя, винт. подкл., уст.размер 22/48, квад., крас., 24В,</t>
  </si>
  <si>
    <t>Индикатор положения выключателя, винт. подкл., уст.размер 22/48, квад., крас./зел., 230В,</t>
  </si>
  <si>
    <t>Индикатор положения выключателя, винт. подкл., уст.размер 22/48, квад., крас./зел., 24В,</t>
  </si>
  <si>
    <t>Индикатор положения выключателя, винт. подкл., уст.размер 22/48, квад., жёлт., 230В,</t>
  </si>
  <si>
    <t>Индикатор положения выключателя, винт. подкл., уст.размер 22/48, квад., жёлт., 24В,</t>
  </si>
  <si>
    <t>Индикатор заземления, винт. подкл., уст.размер 22/48, квад., зел., 230В,</t>
  </si>
  <si>
    <t>Индикатор заземления, винт. подкл., уст.размер 22/48, квад., зел., 24В,</t>
  </si>
  <si>
    <t>Индикатор заземления, винт. подкл., уст.размер 22/48, квад., крас., 230В,</t>
  </si>
  <si>
    <t>Индикатор заземления, винт. подкл., уст.размер 22/48, квад., крас., 24В,</t>
  </si>
  <si>
    <t>Мини индикатор, штекерное подкл., уст.размер 8/10, круг., внеш.рассеив., син., 12В,</t>
  </si>
  <si>
    <t>Мини индикатор, штекерное подкл., уст.размер 8/10, круг., внеш.рассеив., син., 230В,</t>
  </si>
  <si>
    <t>Мини индикатор, штекерное подкл., уст.размер 8/10, круг., внеш.рассеив., син., 28В,</t>
  </si>
  <si>
    <t>Мини индикатор, штекерное подкл., уст.размер 8/10, круг., внеш.рассеив., син., 28В, моргающий,</t>
  </si>
  <si>
    <t>Мини индикатор, штекерное подкл., уст.размер 8/10, круг., внеш.рассеив., зел., 12В,</t>
  </si>
  <si>
    <t>Мини индикатор, штекерное подкл., уст.размер 8/10, круг., внеш.рассеив., зел., 230В,</t>
  </si>
  <si>
    <t>Мини индикатор, штекерное подкл., уст.размер 8/10, круг., внеш.рассеив., зел., 28В,</t>
  </si>
  <si>
    <t>Мини индикатор, штекерное подкл., уст.размер 8/10, круг., внеш.рассеив., зел., 28В, моргающий,</t>
  </si>
  <si>
    <t>Мини индикатор, штекерное подкл., уст.размер 8/10, круг., внеш.рассеив., крас., 12В,</t>
  </si>
  <si>
    <t>Мини индикатор, штекерное подкл., уст.размер 8/10, круг., внеш.рассеив., крас., 230В,</t>
  </si>
  <si>
    <t>Мини индикатор, штекерное подкл., уст.размер 8/10, круг., внеш.рассеив., крас., 28В,</t>
  </si>
  <si>
    <t>Мини индикатор, штекерное подкл., уст.размер 8/10, круг., внеш.рассеив., крас., 28В, моргающий,</t>
  </si>
  <si>
    <t>Мини индикатор, штекерное подкл., уст.размер 8/10, круг., внеш.рассеив., крас./зел., 12В,</t>
  </si>
  <si>
    <t>Мини индикатор, штекерное подкл., уст.размер 8/10, круг., внеш.рассеив., крас./зел., 28В,</t>
  </si>
  <si>
    <t>Мини индикатор, штекерное подкл., уст.размер 8/10, круг., внеш.рассеив., крас./зел., 28В, моргающий,</t>
  </si>
  <si>
    <t>Мини индикатор, штекерное подкл., уст.размер 8/10, круг., внеш.рассеив., бел., 12В,</t>
  </si>
  <si>
    <t>Мини индикатор, штекерное подкл., уст.размер 8/10, круг., внеш.рассеив., бел., 230В,</t>
  </si>
  <si>
    <t>Мини индикатор, штекерное подкл., уст.размер 8/10, круг., внеш.рассеив., бел., 28В,</t>
  </si>
  <si>
    <t>Мини индикатор, штекерное подкл., уст.размер 8/10, круг., внеш.рассеив., бел., 28В, моргающий,</t>
  </si>
  <si>
    <t>Мини индикатор, штекерное подкл., уст.размер 8/10, круг., внеш.рассеив., жёлт., 12В,</t>
  </si>
  <si>
    <t>Мини индикатор, штекерное подкл., уст.размер 8/10, круг., внеш.рассеив., жёлт., 230В,</t>
  </si>
  <si>
    <t>Мини индикатор, штекерное подкл., уст.размер 8/10, круг., внеш.рассеив., жёлт., 28В,</t>
  </si>
  <si>
    <t>Мини индикатор, штекерное подкл., уст.размер 8/10, круг., внеш.рассеив., жёлт., 28В, моргающий,</t>
  </si>
  <si>
    <t>Мини индикатор, штекерное подкл., уст.размер 8/10, круг., внутр.рассеив., син., 12В,</t>
  </si>
  <si>
    <t>Мини индикатор, штекерное подкл., уст.размер 8/10, круг., внутр.рассеив., син., 230В,</t>
  </si>
  <si>
    <t>Мини индикатор, штекерное подкл., уст.размер 8/10, круг., внутр.рассеив., син., 28В,</t>
  </si>
  <si>
    <t>Мини индикатор, штекерное подкл., уст.размер 8/10, круг., внутр.рассеив., син., 28В, моргающий,</t>
  </si>
  <si>
    <t>Мини индикатор, штекерное подкл., уст.размер 8/10, круг., внутр.рассеив., зел., 12В,</t>
  </si>
  <si>
    <t>Мини индикатор, штекерное подкл., уст.размер 8/10, круг., внутр.рассеив., зел., 230В,</t>
  </si>
  <si>
    <t>Мини индикатор, штекерное подкл., уст.размер 8/10, круг., внутр.рассеив., зел., 28В,</t>
  </si>
  <si>
    <t>Мини индикатор, штекерное подкл., уст.размер 8/10, круг., внутр.рассеив., зел., 28В, моргающий,</t>
  </si>
  <si>
    <t>Мини индикатор, штекерное подкл., уст.размер 8/10, круг., внутр.рассеив., крас., 12В,</t>
  </si>
  <si>
    <t>Мини индикатор, штекерное подкл., уст.размер 8/10, круг., внутр.рассеив., крас., 230В,</t>
  </si>
  <si>
    <t>Мини индикатор, штекерное подкл., уст.размер 8/10, круг., внутр.рассеив., крас., 28В,</t>
  </si>
  <si>
    <t>Мини индикатор, штекерное подкл., уст.размер 8/10, круг., внутр.рассеив., крас., 28В, моргающий,</t>
  </si>
  <si>
    <t>Мини индикатор, штекерное подкл., уст.размер 8/10, круг., внутр.рассеив., крас./зел., 12В,</t>
  </si>
  <si>
    <t>Мини индикатор, штекерное подкл., уст.размер 8/10, круг., внутр.рассеив., крас./зел., 28В,</t>
  </si>
  <si>
    <t>Мини индикатор, штекерное подкл., уст.размер 8/10, круг., внутр.рассеив., крас./зел., 28В, моргающий,</t>
  </si>
  <si>
    <t>Мини индикатор, штекерное подкл., уст.размер 8/10, круг., внутр.рассеив., бел., 12В,</t>
  </si>
  <si>
    <t>Мини индикатор, штекерное подкл., уст.размер 8/10, круг., внутр.рассеив., бел., 230В,</t>
  </si>
  <si>
    <t>Мини индикатор, штекерное подкл., уст.размер 8/10, круг., внутр.рассеив., бел., 28В,</t>
  </si>
  <si>
    <t>Мини индикатор, штекерное подкл., уст.размер 8/10, круг., внутр.рассеив., бел., 28В, моргающий,</t>
  </si>
  <si>
    <t>Мини индикатор, штекерное подкл., уст.размер 8/10, круг., внутр.рассеив., жёлт., 12В,</t>
  </si>
  <si>
    <t>Мини индикатор, штекерное подкл., уст.размер 8/10, круг., внутр.рассеив., жёлт., 230В,</t>
  </si>
  <si>
    <t>Мини индикатор, штекерное подкл., уст.размер 8/10, круг., внутр.рассеив., жёлт., 28В,</t>
  </si>
  <si>
    <t>Мини индикатор, штекерное подкл., уст.размер 8/10, круг., внутр.рассеив., жёлт., 28В, моргающий,</t>
  </si>
  <si>
    <t>Мульти индикатор, винт. подкл., уст.размер 22/48, квад., два диода, 230В,</t>
  </si>
  <si>
    <t>Мульти индикатор, винт. подкл., уст.размер 22/48, квад., два диода, 24В,</t>
  </si>
  <si>
    <t>Мульти индикатор, винт. подкл., уст.размер 22/48, квад., три диода, 230В,</t>
  </si>
  <si>
    <t>Мульти индикатор, винт. подкл., уст.размер 22/48, квад., три диода, 24В,</t>
  </si>
  <si>
    <t>Мульти индикатор, винт. подкл., уст.размер 22/48, квад., четыре диода, 230В,</t>
  </si>
  <si>
    <t>Мульти индикатор, винт. подкл., уст.размер 22/48, квад., четыре диода, 24В,</t>
  </si>
  <si>
    <t>Выключатель нагрузки трёхполюсный на 100 А</t>
  </si>
  <si>
    <t>Выключатель нагрузки четырёхполюсн. с установк.на монтажн.плату 100А</t>
  </si>
  <si>
    <t>Выключатель нагрузки  четырёхполюсный на 100 А</t>
  </si>
  <si>
    <t>Выключатель нагрузки двухполюсный  с установк. на монтажн.плату</t>
  </si>
  <si>
    <t>Выключатель нагрузки трёх полюсный  с установк. на монтажн. плату</t>
  </si>
  <si>
    <t>Выключатель нагрузки четырёх полюсн. с установк. на монтажн. плату</t>
  </si>
  <si>
    <t>Выключатель нагрузки  четырёх полюсный</t>
  </si>
  <si>
    <t>Выключатель нагрузки двухполюсн.  с установкой на монтажн.плату на 32А</t>
  </si>
  <si>
    <t>Выключатель нагрузки трёхполюсный  с установк. на монтажн.плату на 32А</t>
  </si>
  <si>
    <t>Выключатель нагрузки трёхполюсный на 32 А</t>
  </si>
  <si>
    <t>Выключатель нагрузки четырёхполюсн.с установк. на монтажн.плату на 32А</t>
  </si>
  <si>
    <t>Выключатель нагрузки трёхполюсный на 63 А</t>
  </si>
  <si>
    <t>Выключатель нагрузки четырёхполюсн.  с установк.на монтажн.плату на63А</t>
  </si>
  <si>
    <t>Выключатель нагрузки трёхполюсный на 80 А</t>
  </si>
  <si>
    <t>Выключатель нагрузки  четырёхполюсный на 80 А</t>
  </si>
  <si>
    <t>Выключатель нагрузки трёхполюсный  с установкой на монтажную плату сер</t>
  </si>
  <si>
    <t>Выключатель нагрузки трёхполюсный с установкой на монтажную плату сери</t>
  </si>
  <si>
    <t>Кнопка плоская прозрачная с  фиксацией, красная</t>
  </si>
  <si>
    <t>Кнопка плоская прозрачная с  фиксацией, зеленая</t>
  </si>
  <si>
    <t>Кнопка плоская прозрачная с  фиксацией, синяя</t>
  </si>
  <si>
    <t>Кнопка выпуклая прозрачная без фиксации, красная</t>
  </si>
  <si>
    <t>Кнопка выпуклая  прозрачная без фиксации, зеленая</t>
  </si>
  <si>
    <t>Кнопка выпуклая прозрачная без фиксации,  желтая</t>
  </si>
  <si>
    <t>Кнопка плоская с фиксацией, красная</t>
  </si>
  <si>
    <t>Кнопка плоская с фиксацией, зеленая</t>
  </si>
  <si>
    <t>Кнопка плоская с фиксацией, синяя</t>
  </si>
  <si>
    <t>Кнопка выпуклая без фиксации, красная</t>
  </si>
  <si>
    <t>Кнопка выпуклая без фиксации, зеленая</t>
  </si>
  <si>
    <t>Кнопка выпуклая без фиксации, синяя</t>
  </si>
  <si>
    <t>Кнопка выпуклая без фиксации, черная</t>
  </si>
  <si>
    <t>Кнопка двойная выпуклая с линзой для подсветки</t>
  </si>
  <si>
    <t>Кнопка двойная плоская с линзой для подсветки</t>
  </si>
  <si>
    <t>Кнопка двойная выпуклая</t>
  </si>
  <si>
    <t>Кнопка двойная плоская, черная</t>
  </si>
  <si>
    <t>Кнопка грибовидная, прозрачная с фиксацией, красная д. 40</t>
  </si>
  <si>
    <t>Кнопка плоская прозрачная без фиксации, красная</t>
  </si>
  <si>
    <t>Кнопка плоская  прозрачная без фиксации, зеленая</t>
  </si>
  <si>
    <t>Кнопка плоская прозрачная без  фиксации, желтая</t>
  </si>
  <si>
    <t>Кнопка плоская прозрачная без фиксации,  синяя</t>
  </si>
  <si>
    <t>Кнопка аварийная грибовидная поворотная д.40</t>
  </si>
  <si>
    <t>Кнопка аварийная  грибовидная поворотная с индикацией д.40</t>
  </si>
  <si>
    <t>Кнопка аварийная грибовидная поворотная с индикацией д. 60</t>
  </si>
  <si>
    <t>Кнопка грибовидная с фиксацией, красная д. 40</t>
  </si>
  <si>
    <t>Кнопка аварийная грибовидная типа тяни-толкай с индикацией O 40</t>
  </si>
  <si>
    <t>Кнопка грибовидная без фиксации, красная д. 40</t>
  </si>
  <si>
    <t>Кнопка плоская без фиксации,  красная</t>
  </si>
  <si>
    <t>Кнопка плоская без фиксации,  зеленая</t>
  </si>
  <si>
    <t>Кнопка плоская без фиксации, синяя</t>
  </si>
  <si>
    <t>Кнопка плоская без фиксации, белая</t>
  </si>
  <si>
    <t>Кнопка плоская без фиксации, черная</t>
  </si>
  <si>
    <t>Кнопка тройная</t>
  </si>
  <si>
    <t>Сигнальный индикатор со встроенным  диодом 220В, красный</t>
  </si>
  <si>
    <t>Сигнальный индикатор со встроенным  диодом 24В, красный</t>
  </si>
  <si>
    <t>Сигнальный индикатор со  встроенным диодом 220В, зеленый</t>
  </si>
  <si>
    <t>Сигнальный индикатор со встроенным диодом 24В, зеленый</t>
  </si>
  <si>
    <t>Сигнальный индикатор  со встроенным диодом 220В, желтый</t>
  </si>
  <si>
    <t>Сигнальный индикатор со  встроенным диодом 24В, желтый</t>
  </si>
  <si>
    <t>Сигнальный индикатор под лампу BA9s, синий</t>
  </si>
  <si>
    <t>Сигнальный индикатор со  встроенным диодом 220В, синий</t>
  </si>
  <si>
    <t>Сигнальный индикатор со встроенным диодом 24В,  синий</t>
  </si>
  <si>
    <t>Сигнальный индикатор со встроенным диодом 220В,  белый</t>
  </si>
  <si>
    <t>Сигнальный индикатор со встроенным диодом 24В,  белый</t>
  </si>
  <si>
    <t>Переключатель на 2 положения с фиксацией, блокировка в положении 0 и 1</t>
  </si>
  <si>
    <t>Переключатель на 2 положения с возвратом длинная ручка, зеленый</t>
  </si>
  <si>
    <t>Переключатель на 3 положения с возвратом длинная ручка, зеленый</t>
  </si>
  <si>
    <t>Переключатель на 3 положения с фиксацией  длинная ручка, желтый</t>
  </si>
  <si>
    <t>Переключатель на 2 положения длинная ручка, синий</t>
  </si>
  <si>
    <t>Переключатель на 2 положения с возвратом длинная ручка, синий</t>
  </si>
  <si>
    <t>Переключатель на 3 положения с фиксацией  длинная ручка, синий</t>
  </si>
  <si>
    <t>Переключатель на 2 положения с возвратом длинная ручка, белый</t>
  </si>
  <si>
    <t>Переключатель на 2 положения стандартная ручка, красный</t>
  </si>
  <si>
    <t>Переключатель на 3 положения с фиксацией  стандартная ручка, красный</t>
  </si>
  <si>
    <t>Переключатель на 2 положения  стандартная ручка, зеленый</t>
  </si>
  <si>
    <t>Переключатель на 3 положения с фиксацией  стандартная ручка, зеленый</t>
  </si>
  <si>
    <t>Переключатель на 2 положения стандартная ручка, желтый</t>
  </si>
  <si>
    <t>Переключатель на 2 положения стандартная ручка, синий</t>
  </si>
  <si>
    <t>Переключатель на 2 положения с возвратом стандартная ручка, синий</t>
  </si>
  <si>
    <t>Переключатель на 2 положения с возвратом стандартная ручка, белый</t>
  </si>
  <si>
    <t>Переключатель на 3 положения с фиксацией  стандартная ручка, белый</t>
  </si>
  <si>
    <t>Переключатель на 3 положения с возвратом стандартная ручка, белый</t>
  </si>
  <si>
    <t>Переключатель на 2 положения стандартная ручка, черный</t>
  </si>
  <si>
    <t>Переключатель на 3 положения с фиксацией  стандартная ручка, черный</t>
  </si>
  <si>
    <t>Переключатель на 3 положения с возвратом стандартная ручка, черный</t>
  </si>
  <si>
    <t>Переключатель кулачковый однополюсный на 12 А</t>
  </si>
  <si>
    <t>Переключатель кулачковый двухполюсный на 12 А</t>
  </si>
  <si>
    <t>Переключатель кулачковый трехполюсный  на 12 А</t>
  </si>
  <si>
    <t>Переключатель кулачковый четырехполюсный 12 А</t>
  </si>
  <si>
    <t>Переключатель кулачковый однополюсный  на два положения на 12 А</t>
  </si>
  <si>
    <t>Переключатель кулачковый двухполюсный на два положения на 12 А</t>
  </si>
  <si>
    <t>Переключатель кулачковый трехполюсный  на два положения на 12 А</t>
  </si>
  <si>
    <t>Переключатель кулачковый на два положения для однофазного мотора с доб</t>
  </si>
  <si>
    <t>Переключатель кулачковый для амперметра  на три полож. на 12А</t>
  </si>
  <si>
    <t>Переключатель кулачковый трехфазный вольтметрный  с 0 на 12 А</t>
  </si>
  <si>
    <t>Переключатель кулачковый для подключения вольтметра к 3-м фазам и нейтрали (7 положений, с «0», 12А)</t>
  </si>
  <si>
    <t>Переключатель кулачковый трёхполюсный перекидной  на 12 А</t>
  </si>
  <si>
    <t>Переключатель кулачковый с двумя положениями многоступ.  + выкл.на 12А</t>
  </si>
  <si>
    <t>Переключатель кулачковый с тремя положен. многоступенч. + выкл.на 12А</t>
  </si>
  <si>
    <t>Переключатель кулачковый двухполюсный на 16 А</t>
  </si>
  <si>
    <t>Переключатель кулачковый трехполюсный  на 16 А</t>
  </si>
  <si>
    <t>Переключатель кулачковый четырехполюсн. с крепл. на DIN-рейку на 16 А</t>
  </si>
  <si>
    <t>Переключатель кулачковый четырехполюсный 16 А</t>
  </si>
  <si>
    <t>Переключатель кулачковый шестиполюсный 16 А</t>
  </si>
  <si>
    <t>Переключатель кулачковый однополюсный  на два положения на 16 А</t>
  </si>
  <si>
    <t>Переключатель кулачковый звезда-треугольник на 7,5 кВт</t>
  </si>
  <si>
    <t>Переключатель кулачковый для однофазн. мотора с добавочн. фазой на 16А</t>
  </si>
  <si>
    <t>Переключатель кулачковый для амперметра  на три полож. на 16А</t>
  </si>
  <si>
    <t>Переключатель кулачковый трёхполюсный перекидной  на 16 А</t>
  </si>
  <si>
    <t>Переключатель кулачковый с двумя положен.многоступнч.  + выкл. на 16А</t>
  </si>
  <si>
    <t>Переключатель кулачковый с четырьмя положенмногоступенч. + выкл.на 16А</t>
  </si>
  <si>
    <t>Переключатель кулачковый двухполюсный с креплением на DIN-рейку на 20</t>
  </si>
  <si>
    <t>Переключатель кулачковый двухполюсный на 20 А</t>
  </si>
  <si>
    <t>Переключатель кулачковый трехполюсный  на 20 А</t>
  </si>
  <si>
    <t>Переключатель кулачковый четырехполюсный 20 А</t>
  </si>
  <si>
    <t>Переключатель кулачковый однополюсный  на два положения на 20 А</t>
  </si>
  <si>
    <t>Переключатель кулачковый полярности трёхполюсный на 20 А</t>
  </si>
  <si>
    <t>Переключатель кулачковый вольтмерный  на 2 полож. для 3 фаз с 0 на 12А</t>
  </si>
  <si>
    <t>Переключатель кулачковый трёхполюсный перекидной  на 20 А</t>
  </si>
  <si>
    <t>Переключатель кулачковый с двумя положен. многоступенч.  + выкл.на 20А</t>
  </si>
  <si>
    <t>Переключатель кулачковый с тремя положен. многоступнч. + выкл.на 20А</t>
  </si>
  <si>
    <t>Переключатель кулачковый с четырьмя положен.многоступенч + выкл.на 20А</t>
  </si>
  <si>
    <t>Переключатель кулачковый полярности трёхполюсный на 25 А</t>
  </si>
  <si>
    <t>Переключатель кулачковый звезда-треугольник на 11 кВт</t>
  </si>
  <si>
    <t>Переключатель кулачковый двухполюсный на 32 А</t>
  </si>
  <si>
    <t>Переключатель кулачковый трехполюсный  на 32 А</t>
  </si>
  <si>
    <t>Переключатель кулачковый однополюсный  на два положения на 32 А</t>
  </si>
  <si>
    <t>Переключатель кулачковый полярности трёхполюсный на 32 А</t>
  </si>
  <si>
    <t>Переключатель кулачковый звезда-треугольник на 15 кВт</t>
  </si>
  <si>
    <t>Переключатель кулачковый двухполюсный на 40 А</t>
  </si>
  <si>
    <t>Переключатель кулачковый трехполюсный  на 40 А</t>
  </si>
  <si>
    <t>Переключатель кулачковый четырехполюсный 40 А</t>
  </si>
  <si>
    <t>Переключатель кулачковый полярности трёхполюсный на 40 А</t>
  </si>
  <si>
    <t>Переключатель кулачковый полярности с возвратом на 0 трёхполюсн. на40А</t>
  </si>
  <si>
    <t>Переключатель кулачковый звезда-треугольник на 18,5 кВт</t>
  </si>
  <si>
    <t>Переключатель кулачковый однополюсный на 63 A</t>
  </si>
  <si>
    <t>Переключатель кулачковый двухполюсный на 63 А</t>
  </si>
  <si>
    <t>Переключатель кулачковый четырёхполюсный  на 63 А</t>
  </si>
  <si>
    <t>Переключатель кулачковый однополюсный на 75А</t>
  </si>
  <si>
    <t>Переключатель кулачковый двухполюсный на 75А</t>
  </si>
  <si>
    <t>Переключатель кулачковый трёхполюсный на 75А</t>
  </si>
  <si>
    <t>Кулачк. перекл. с ручкой. AS1204D-2701</t>
  </si>
  <si>
    <t>Кулачк. перекл. с ручкой. AS1204R-0901</t>
  </si>
  <si>
    <t>Кулачк. перекл. с ручкой. AS1205R-5601-1</t>
  </si>
  <si>
    <t>Кулачк. перекл. с ручкой. AS1221R-0721</t>
  </si>
  <si>
    <t>Кулачк. перекл. с ручкой. AS1601R-0101</t>
  </si>
  <si>
    <t>Кулачк. перекл. с ручкой. AS1601R-0901</t>
  </si>
  <si>
    <t>Кулачк. перекл. с ручкой. AS1604R-0301</t>
  </si>
  <si>
    <t>Кулачк. перекл. с ручкой. AS1604R-0901</t>
  </si>
  <si>
    <t>Кулачк. перекл. с ручкой. AS1604R-5601</t>
  </si>
  <si>
    <t>Кулачк. перекл. с ручкой. AS1605R-0901</t>
  </si>
  <si>
    <t>Кулачк. перекл. с ручкой. AS1611R-0108</t>
  </si>
  <si>
    <t>Кулачк. перекл. с ручкой. AS2002R-0101</t>
  </si>
  <si>
    <t>Кулачк. перекл. с ручкой. AS2004R-0101</t>
  </si>
  <si>
    <t>Кулачк. перекл. с ручкой. AS2004R-0901</t>
  </si>
  <si>
    <t>Кулачк. перекл. с ручкой. AS2004R-5801-1</t>
  </si>
  <si>
    <t>Кулачк. перекл. с ручкой. AS2005R-0101</t>
  </si>
  <si>
    <t>Кулачк. перекл. с ручкой. AS2006R-0901</t>
  </si>
  <si>
    <t>Кулачк. перекл. с ручкой. AS2021R-0121</t>
  </si>
  <si>
    <t>Кулачк. перекл. с ручкой. AS6301R-3201</t>
  </si>
  <si>
    <t>Кулачк. перекл. с ручкой. AS6304R-3201</t>
  </si>
  <si>
    <t>Кулачк. перекл. с ручкой. AS6308R-3208</t>
  </si>
  <si>
    <t>Кулачк. перекл. с ручкой. AS8001R-3201</t>
  </si>
  <si>
    <t>Кулачк. перекл. с ручкой. AS8002R-3201</t>
  </si>
  <si>
    <t>Кулачк. перекл. с ручкой. AS8008R-3208</t>
  </si>
  <si>
    <t>Навесной кондиционер из нержавеющей стали AISI304 300 Вт, 230В, 1ф, 500х310х188мм</t>
  </si>
  <si>
    <t>Навесной кондиционер из нержавеющей стали AISI304 300 Вт, 400В, 2ф, 500х310х188мм</t>
  </si>
  <si>
    <t>Навесной кондиционер из нержавеющей стали AISI304 500 Вт, 230В, 1ф, 630х310х230мм</t>
  </si>
  <si>
    <t>Навесной кондиционер из нержавеющей стали AISI304 500 Вт, 400В, 2ф, 595х280х228мм</t>
  </si>
  <si>
    <t>Навесной кондиционер из нержавеющей стали AISI304 800 Вт, 230В, 1ф, 630х310х230мм</t>
  </si>
  <si>
    <t>Навесной кондиционер из нержавеющей стали AISI304 800 Вт, 400В, 2ф, 630х280х278мм</t>
  </si>
  <si>
    <t>Навесной кондиционер из нержавеющей стали AISI304 1000 Вт, 230В, 1ф, 950х400х245мм</t>
  </si>
  <si>
    <t>Навесной кондиционер из нержавеющей стали AISI304 1000 Вт, 400В, 2ф, 1050х400х245мм</t>
  </si>
  <si>
    <t>Навесной кондиционер из нержавеющей стали AISI304 1500 Вт, 230В, 1ф, 950х400х245мм</t>
  </si>
  <si>
    <t>Навесной кондиционер из нержавеющей стали AISI304 1500 Вт, 400В, 2ф, 1050х400х245мм</t>
  </si>
  <si>
    <t>Навесной кондиционер из нержавеющей стали AISI304 1500 Вт, 400В, 3ф, 1050х400х245мм</t>
  </si>
  <si>
    <t>Навесной кондиционер из нержавеющей стали AISI304 2000 Вт, 230В, 1ф, 950х400х245мм</t>
  </si>
  <si>
    <t>Навесной кондиционер из нержавеющей стали AISI304 2000 Вт, 400В, 2ф, 1050х400х245мм</t>
  </si>
  <si>
    <t>Навесной кондиционер из нержавеющей стали AISI304 2000 Вт, 400В, 3ф, 1050х400х245мм</t>
  </si>
  <si>
    <t>Навесной кондиционер из нержавеющей стали AISI304 3000 Вт, 400В, 3ф, 1100х500х353мм</t>
  </si>
  <si>
    <t>Навесной кондиционер из нержавеющей стали AISI304 4000 Вт, 400В, 3ф, 1100х500х353мм</t>
  </si>
  <si>
    <t>Навесной кондиционер из нержавеющей стали AISI304 6000 Вт, 400В, 3ф, 1400x550x400мм</t>
  </si>
  <si>
    <t>Потолочный кондиционер из нержавеющей стали AISI304 500Вт, 230В, 1ф, 310x600x400мм</t>
  </si>
  <si>
    <t>Потолочный кондиционер из нержавеющей стали AISI304 500Вт, 400В, 2ф, 310x600x400мм</t>
  </si>
  <si>
    <t>Потолочный кондиционер из нержавеющей стали AISI304 800Вт, 230В, 1ф, 310x600x400мм</t>
  </si>
  <si>
    <t>Потолочный кондиционер из нержавеющей стали AISI304 800Вт, 400В, 2ф, 310x600x400мм</t>
  </si>
  <si>
    <t>Потолочный кондиционер из нержавеющей стали AISI304 1000Вт, 230В, 1ф, 310х600х408мм</t>
  </si>
  <si>
    <t>Потолочный кондиционер из нержавеющей стали AISI304 1000Вт, 400В, 2ф, 310х600х408мм</t>
  </si>
  <si>
    <t>Потолочный кондиционер из нержавеющей стали AISI304 1500Вт, 230В, 1ф, 455х600х408мм</t>
  </si>
  <si>
    <t>Потолочный кондиционер из нержавеющей стали AISI304 1500Вт, 400В, 2ф, 455х600х408мм</t>
  </si>
  <si>
    <t>Потолочный кондиционер из нержавеющей стали AISI304 1500Вт, 400В, 3ф, 455х600х408мм</t>
  </si>
  <si>
    <t>Потолочный кондиционер из нержавеющей стали AISI304 2000Вт, 230В, 1ф, 455х600х408мм</t>
  </si>
  <si>
    <t>Потолочный кондиционер из нержавеющей стали AISI304 2000Вт, 400В, 2ф, 455х600х408мм</t>
  </si>
  <si>
    <t>Потолочный кондиционер из нержавеющей стали AISI304 2000Вт, 400В, 3ф, 455х600х408мм</t>
  </si>
  <si>
    <t>Потолочный кондиционер из нержавеющей стали AISI304 3000Вт, 400В, 3ф, 505х800х508мм</t>
  </si>
  <si>
    <t>Потолочный кондиционер из нержавеющей стали AISI304 4000Вт, 400В, 3ф, 505х800х508мм</t>
  </si>
  <si>
    <t>Навесной кондиционер уличного исполнения из нержавеющей стали AISI304 500Вт, 230В, 1ф, 720х300х270мм</t>
  </si>
  <si>
    <t>Навесной кондиционер уличного исполнения из нержавеющей стали AISI304 800Вт, 230В, 1ф, 720х300х270мм</t>
  </si>
  <si>
    <t>Навесной кондиционер уличного исполнения из нержавеющей стали AISI304 1000Вт, 230В, 1ф, 950x400x237мм</t>
  </si>
  <si>
    <t>Навесной кондиционер уличного исполнения из нержавеющей стали AISI304 1500Вт, 230В, 1ф, 950x400x237мм</t>
  </si>
  <si>
    <t>Навесной кондиционер уличного исполнения из нержавеющей стали AISI304 1500Вт, 400В, 2ф, 950x400x237мм</t>
  </si>
  <si>
    <t>Навесной кондиционер уличного исполнения из нержавеющей стали AISI304 2000Вт, 230В, 1ф, 950x400x237мм</t>
  </si>
  <si>
    <t>Навесной кондиционер уличного исполнения из нержавеющей стали AISI304 3000Вт, 400В, 3ф, 1100x500x340мм</t>
  </si>
  <si>
    <t>Навесной кондиционер Slim IN из нержавеющей стали AISI304 1000Вт, 230В, 1ф, 490x1570x190мм</t>
  </si>
  <si>
    <t>Навесной кондиционер Slim OUT из нержавеющей стали AISI304 1000Вт, 230В, 1ф, 400x1500x190мм</t>
  </si>
  <si>
    <t>Навесной кондиционер Slim IN из нержавеющей стали AISI304 1500Вт, 230В, 1ф, 490x1570x190мм</t>
  </si>
  <si>
    <t>Навесной кондиционер Slim OUT из нержавеющей стали AISI304 1500Вт, 230В, 1ф, 400x1500x190мм</t>
  </si>
  <si>
    <t>Навесной кондиционер Slim IN из нержавеющей стали AISI304 2000Вт, 230В, 1ф, 490x1720x220мм</t>
  </si>
  <si>
    <t>Навесной кондиционер Slim OUT из нержавеющей стали AISI304 2000Вт, 230В, 1ф, 400x1650x220мм</t>
  </si>
  <si>
    <t>Навесной кондиционер Slim IN из нержавеющей стали AISI304 2000Вт, 400В, 3ф, 490x1720x220мм</t>
  </si>
  <si>
    <t>Навесной кондиционер Slim IN из нержавеющей стали AISI304 3000Вт, 400В, 3ф, 490x1720x220мм</t>
  </si>
  <si>
    <t>Навесной кондиционер Slim OUT из нержавеющей стали AISI304 3000Вт, 400В, 3ф, 400x1650x220мм</t>
  </si>
  <si>
    <t>Навесной кондиционер Slim IN из нержавеющей стали AISI304 4000Вт, 400В, 3ф, 490x1720x220мм</t>
  </si>
  <si>
    <t>Навесной кондиционер Slim OUT из нержавеющей стали AISI304 4000Вт, 400В, 3ф, 400x1650x220мм</t>
  </si>
  <si>
    <t>Латунный кабельный ввод, М12, d=3-7 мм</t>
  </si>
  <si>
    <t>Латунный кабельный ввод М16, d= 4-8 мм</t>
  </si>
  <si>
    <t>Латунный кабельный ввод М18, d= 6-10 мм</t>
  </si>
  <si>
    <t>Латунный кабельный ввод М20, d= 8-12 мм</t>
  </si>
  <si>
    <t>Латунный кабельный ввод М24, d=10-14 мм</t>
  </si>
  <si>
    <t>Латунный кабельный ввод М27, d=13-18 мм</t>
  </si>
  <si>
    <t>Латунный кабельный ввод М32, d=15-22 мм</t>
  </si>
  <si>
    <t>Латунный кабельный ввод М36, d=18-25 мм</t>
  </si>
  <si>
    <t>Латунный кабельный ввод М40, d=22-28 мм</t>
  </si>
  <si>
    <t>Латунный кабельный ввод М48, d=25-32 мм</t>
  </si>
  <si>
    <t>Латунный кабельный ввод М54, d=32-38 мм</t>
  </si>
  <si>
    <t>Латунный кабельный ввод М60, d=37-44 мм</t>
  </si>
  <si>
    <t>Латунный кабельный ввод М72, d= 42-52 мм</t>
  </si>
  <si>
    <t>Латунный кабельный ввод М80, d=55-60 мм</t>
  </si>
  <si>
    <t>Латунный кабельный ввод М85, d= 65-70 мм</t>
  </si>
  <si>
    <t>Латунный кабельный ввод М100, d=75-80 мм</t>
  </si>
  <si>
    <t>Зажим кабельный с контргайкой, IP68, PG7, д.3 - 6,5мм</t>
  </si>
  <si>
    <t>Зажим кабельный с контргайкой, IP68, PG9, д.4 - 8мм</t>
  </si>
  <si>
    <t>Зажим кабельный с контргайкой, IP68, PG11, д.5 - 10мм</t>
  </si>
  <si>
    <t>Зажим кабельный с контргайкой, IP68, PG13.5, д.6 - 12мм</t>
  </si>
  <si>
    <t>Зажим кабельный с контргайкой, IP68, PG16, д.9 - 14мм</t>
  </si>
  <si>
    <t>Зажим кабельный с контргайкой, IP68, PG21, д.13 - 18мм</t>
  </si>
  <si>
    <t>Зажим кабельный с контргайкой, IP68, PG29, д.15 - 25мм</t>
  </si>
  <si>
    <t>Зажим кабельный с контргайкой, IP68, PG36, д.20 - 31мм</t>
  </si>
  <si>
    <t>Зажим кабельный с контргайкой, IP68, PG42, д.28 - 38мм</t>
  </si>
  <si>
    <t>Зажим кабельный с контргайкой, IP68, PG48, д.34 - 43мм</t>
  </si>
  <si>
    <t>Зажим кабельный с контргайкой, IP68, PG7, д.3 - 6,5мм (розница)</t>
  </si>
  <si>
    <t>Зажим кабельный с контргайкой, IP68, PG9, д.4 - 8мм (розница)</t>
  </si>
  <si>
    <t>Зажим кабельный с контргайкой, IP68, PG11, д.5 - 10мм (розница)</t>
  </si>
  <si>
    <t>Зажим кабельный с контргайкой, IP68, PG13.5, д.6 - 12мм (розница)</t>
  </si>
  <si>
    <t>Зажим кабельный с контргайкой, IP68, PG16, д.9 - 14мм (розница)</t>
  </si>
  <si>
    <t>Зажим кабельный с контргайкой, IP68, PG21, д.13 - 18мм (розница)</t>
  </si>
  <si>
    <t>Розетка панельная IP44 16A 2P+E 230В</t>
  </si>
  <si>
    <t>Розетка панельная IP44 32A 2P+E 230В</t>
  </si>
  <si>
    <t>Розетка панельная IP44 16A 3P+E 400В</t>
  </si>
  <si>
    <t>Розетка панельная IP44 32A 3P+E 400В</t>
  </si>
  <si>
    <t>Розетка панельная IP44 16A 3P+E+N 400В</t>
  </si>
  <si>
    <t>Розетка панельная IP44 32A 3P+E+N 400В</t>
  </si>
  <si>
    <t>Розетка панельная с наклоном  IP44 16А 2P+E 230В</t>
  </si>
  <si>
    <t>Розетка панельная с наклоном  IP44 32А 2P+E 230В</t>
  </si>
  <si>
    <t>Розетка панельная с наклоном  IP44 16А 2P+E 230В. Пружинный зажим.</t>
  </si>
  <si>
    <t>Розетка панельная с наклоном  IP44 32А 2P+E 230В. Пружинный зажим.</t>
  </si>
  <si>
    <t>Розетка панельная с наклоном  IP44 16А 3P+E 400В</t>
  </si>
  <si>
    <t>Розетка панельная с наклоном  IP44 32А 3P+E 400В</t>
  </si>
  <si>
    <t>Розетка панельная с наклоном  IP44 16А 3P+E+N 400В</t>
  </si>
  <si>
    <t>Розетка панельная с наклоном  IP44 32А 3P+E+N 400В</t>
  </si>
  <si>
    <t>Розетка панельная с наклоном  IP44 16А 3P+E 400В. Пружинный зажим.</t>
  </si>
  <si>
    <t>Розетка панельная с наклоном  IP44 32А 3P+E 400В. Пружинный зажим.</t>
  </si>
  <si>
    <t>Розетка панельная с наклоном  IP44 16А 3P+E+N 400В.Пружинный зажим.</t>
  </si>
  <si>
    <t>Розетка панельная с наклоном  IP44 32А 3P+E+N 400В.Пружинный зажим.</t>
  </si>
  <si>
    <t>Розетка панельная с наклоном IP67 16А 2P+E 230В</t>
  </si>
  <si>
    <t>Розетка панельная с наклоном IP67 32А 2P+E 230В</t>
  </si>
  <si>
    <t>Розетка панельная с наклоном IP67 63A 2P+E 230В</t>
  </si>
  <si>
    <t>Розетка панельная IP67 125A 2P+E 230В</t>
  </si>
  <si>
    <t>Розетка панельная с наклоном IP67 16А 3P+E 400В</t>
  </si>
  <si>
    <t>Розетка панельная с наклоном IP67 32А 3P+E 400В</t>
  </si>
  <si>
    <t>Розетка панельная с наклоном IP67 63A 3P+E 400В</t>
  </si>
  <si>
    <t>Розетка панельная IP67 125A 3P+E 400В</t>
  </si>
  <si>
    <t>Розетка панельная с наклоном IP67 16A 3P+E+N 400В</t>
  </si>
  <si>
    <t>Розетка панельная с наклоном IP67 32A 3P+E+N 400В</t>
  </si>
  <si>
    <t>Розетка панельная с наклоном IP67 63A 3P+E+N 400В</t>
  </si>
  <si>
    <t>Розетка панельная IP67 125A 3P+E+N 400В</t>
  </si>
  <si>
    <t>Розетка панельная IP67 16A 2P+E 230В</t>
  </si>
  <si>
    <t>Розетка панельная IP67 32A 2P+E 230В</t>
  </si>
  <si>
    <t>Розетка панельная IP67 16A 3P+E 400В</t>
  </si>
  <si>
    <t>Розетка панельная IP67 32A 3P+E 400В</t>
  </si>
  <si>
    <t>Розетка панельная IP67 16A 3P+E+N 400В</t>
  </si>
  <si>
    <t>Розетка панельная IP67 32A 3P+E+N 400В</t>
  </si>
  <si>
    <t>Вилка панельная IP44 16A 2P+E 230В</t>
  </si>
  <si>
    <t>Вилка панельная IP44 32A 2P+E 230В</t>
  </si>
  <si>
    <t>Вилка панельная IP44 16A 3P+E 400В</t>
  </si>
  <si>
    <t>Вилка панельная IP44 32A 3P+E 400В</t>
  </si>
  <si>
    <t>Вилка панельная IP44 16A 3P+E+N 400В</t>
  </si>
  <si>
    <t>Вилка панельная IP44 32A 3P+E+N 400В</t>
  </si>
  <si>
    <t>Вилка панельная прямая IP67 16А 2P+E 250В</t>
  </si>
  <si>
    <t>Вилка панельная прямая IP67 32А 2P+E 250В</t>
  </si>
  <si>
    <t>Вилка панельная прямая IP67 16А 3P+E 400В</t>
  </si>
  <si>
    <t>Вилка панельная прямая IP67 32А 3P+E 400В</t>
  </si>
  <si>
    <t>Вилка панельная прямая IP67 16А 3P+E+N 400В</t>
  </si>
  <si>
    <t>Вилка панельная прямая IP67 32А 3P+E+N 400В</t>
  </si>
  <si>
    <t>Вилка панельная прямая IP67 63А 2P+E 250В</t>
  </si>
  <si>
    <t>Вилка панельная прямая IP67 125А 2P+E 250В</t>
  </si>
  <si>
    <t>Вилка панельная прямая IP67 63А 3P+E 400В</t>
  </si>
  <si>
    <t>Вилка панельная прямая IP67 125А 3P+E 400В</t>
  </si>
  <si>
    <t>Вилка панельная прямая IP67 63А 3P+E+N 400В</t>
  </si>
  <si>
    <t>Вилка панельная прямая IP67 125А 3P+E+N 400В</t>
  </si>
  <si>
    <t>Вилка панельная с наклоном IP44 16А 2P+E 250В</t>
  </si>
  <si>
    <t>Вилка панельная с наклоном IP44 32А 2P+E 250В</t>
  </si>
  <si>
    <t>Вилка панельная с наклоном IP44 16А 3P+E 400В</t>
  </si>
  <si>
    <t>Вилка панельная с наклоном IP44 32А 3P+E 400В</t>
  </si>
  <si>
    <t>Вилка панельная с наклоном IP44 16А 3P+E+N 400В</t>
  </si>
  <si>
    <t>Вилка панельная с наклоном IP44 32А 3P+E+N 400В</t>
  </si>
  <si>
    <t>Вилка панельная с наклоном IP67 16А 2P+E 250В</t>
  </si>
  <si>
    <t>Вилка панельная с наклоном IP67 32А 2P+E 250В</t>
  </si>
  <si>
    <t>Вилка панельная с наклоном IP67 16А 3P+E 400В</t>
  </si>
  <si>
    <t>Вилка панельная с наклоном IP67 32А 3P+E 400В</t>
  </si>
  <si>
    <t>Вилка панельная с наклоном IP67 16А 3P+E+N 400В</t>
  </si>
  <si>
    <t>Вилка панельная с наклоном IP67 32А 3P+E+N 400В</t>
  </si>
  <si>
    <t>DF0002</t>
  </si>
  <si>
    <t>DF0001</t>
  </si>
  <si>
    <t>DF0010</t>
  </si>
  <si>
    <t>DF0011</t>
  </si>
  <si>
    <t>DF0003</t>
  </si>
  <si>
    <t>DF0007</t>
  </si>
  <si>
    <t>DF0008</t>
  </si>
  <si>
    <t>DF0048</t>
  </si>
  <si>
    <t>DF0043</t>
  </si>
  <si>
    <t>DF0004</t>
  </si>
  <si>
    <t>DF0009</t>
  </si>
  <si>
    <t>DF0064</t>
  </si>
  <si>
    <t>DF0044</t>
  </si>
  <si>
    <t>DF0060</t>
  </si>
  <si>
    <t>DF0030</t>
  </si>
  <si>
    <t>DF0031</t>
  </si>
  <si>
    <t>DF0033</t>
  </si>
  <si>
    <t>DF0032</t>
  </si>
  <si>
    <t>Переключатель кулачковый для амперметра  на три полож. на 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</si>
</sst>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Segoe UI Light"/>
      <family val="2"/>
      <charset val="204"/>
    </font>
    <font>
      <b/>
      <sz val="9"/>
      <color rgb="FFFF0000"/>
      <name val="Segoe UI Light"/>
      <family val="2"/>
      <charset val="204"/>
    </font>
    <font>
      <b/>
      <sz val="22"/>
      <color rgb="FFFF0000"/>
      <name val="Segoe UI Semibold"/>
      <family val="2"/>
      <charset val="204"/>
    </font>
    <font>
      <sz val="9"/>
      <name val="Segoe UI Light"/>
      <family val="2"/>
      <charset val="204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4" fillId="0" borderId="7" applyNumberFormat="0" applyProtection="0">
      <alignment horizontal="right" vertical="center"/>
    </xf>
    <xf numFmtId="9" fontId="6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right" vertical="center" inden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6" borderId="14" xfId="0" applyFont="1" applyFill="1" applyBorder="1" applyAlignment="1" applyProtection="1">
      <alignment horizontal="center" vertical="center"/>
      <protection locked="0" hidden="1"/>
    </xf>
    <xf numFmtId="4" fontId="9" fillId="4" borderId="14" xfId="0" applyNumberFormat="1" applyFont="1" applyFill="1" applyBorder="1" applyAlignment="1" applyProtection="1">
      <alignment horizontal="center" vertical="center"/>
      <protection hidden="1"/>
    </xf>
    <xf numFmtId="3" fontId="9" fillId="6" borderId="14" xfId="0" applyNumberFormat="1" applyFont="1" applyFill="1" applyBorder="1" applyAlignment="1" applyProtection="1">
      <alignment horizontal="center" vertical="center"/>
      <protection locked="0" hidden="1"/>
    </xf>
    <xf numFmtId="4" fontId="12" fillId="4" borderId="14" xfId="0" applyNumberFormat="1" applyFont="1" applyFill="1" applyBorder="1" applyAlignment="1" applyProtection="1">
      <alignment horizontal="center" vertical="center"/>
      <protection hidden="1"/>
    </xf>
    <xf numFmtId="9" fontId="9" fillId="6" borderId="14" xfId="4" applyFont="1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>
      <alignment horizontal="left"/>
    </xf>
    <xf numFmtId="0" fontId="0" fillId="0" borderId="0" xfId="0" applyFill="1"/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left" vertical="center" wrapText="1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</cellXfs>
  <cellStyles count="5">
    <cellStyle name="SAPBEXstdData" xfId="1"/>
    <cellStyle name="Обычный" xfId="0" builtinId="0"/>
    <cellStyle name="Обычный 6" xfId="3"/>
    <cellStyle name="Процентный" xfId="4" builtinId="5"/>
    <cellStyle name="Процентный 2" xfId="2"/>
  </cellStyles>
  <dxfs count="9"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t" displayName="cut" ref="A1:D832" totalsRowShown="0" headerRowDxfId="8" dataDxfId="6" headerRowBorderDxfId="7" tableBorderDxfId="5" totalsRowBorderDxfId="4">
  <autoFilter ref="A1:D832"/>
  <tableColumns count="4">
    <tableColumn id="1" name="Код" dataDxfId="3"/>
    <tableColumn id="2" name="Суммарная длина реза, мм" dataDxfId="2"/>
    <tableColumn id="3" name="Наименование" dataDxfId="1"/>
    <tableColumn id="4" name="Диамет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K26"/>
  <sheetViews>
    <sheetView tabSelected="1" zoomScale="85" zoomScaleNormal="85" workbookViewId="0">
      <selection activeCell="D11" sqref="D11"/>
    </sheetView>
  </sheetViews>
  <sheetFormatPr defaultColWidth="8.7265625" defaultRowHeight="14" x14ac:dyDescent="0.35"/>
  <cols>
    <col min="1" max="2" width="8.7265625" style="21"/>
    <col min="3" max="3" width="4.26953125" style="21" customWidth="1"/>
    <col min="4" max="4" width="13.26953125" style="21" customWidth="1"/>
    <col min="5" max="7" width="13.36328125" style="21" customWidth="1"/>
    <col min="8" max="8" width="4.26953125" style="21" customWidth="1"/>
    <col min="9" max="9" width="13.453125" style="21" customWidth="1"/>
    <col min="10" max="11" width="13.36328125" style="21" customWidth="1"/>
    <col min="12" max="14" width="20.90625" style="21" customWidth="1"/>
    <col min="15" max="16384" width="8.7265625" style="21"/>
  </cols>
  <sheetData>
    <row r="2" spans="3:11" ht="32.5" x14ac:dyDescent="0.35">
      <c r="C2" s="48" t="s">
        <v>178</v>
      </c>
      <c r="D2" s="48"/>
      <c r="E2" s="48"/>
      <c r="F2" s="48"/>
      <c r="G2" s="48"/>
      <c r="H2" s="48"/>
      <c r="I2" s="48"/>
      <c r="J2" s="48"/>
      <c r="K2" s="48"/>
    </row>
    <row r="3" spans="3:11" ht="32.5" x14ac:dyDescent="0.35">
      <c r="C3" s="48" t="s">
        <v>177</v>
      </c>
      <c r="D3" s="48"/>
      <c r="E3" s="48"/>
      <c r="F3" s="48"/>
      <c r="G3" s="48"/>
      <c r="H3" s="48"/>
      <c r="I3" s="48"/>
      <c r="J3" s="48"/>
      <c r="K3" s="48"/>
    </row>
    <row r="5" spans="3:11" x14ac:dyDescent="0.35">
      <c r="H5" s="24"/>
      <c r="I5" s="24"/>
      <c r="J5" s="23" t="s">
        <v>172</v>
      </c>
      <c r="K5" s="31">
        <f>IF(K6=0,0,(525+1225*K6/1000)*(1-K7))</f>
        <v>1221.6401475145688</v>
      </c>
    </row>
    <row r="6" spans="3:11" x14ac:dyDescent="0.35">
      <c r="H6" s="24"/>
      <c r="I6" s="24"/>
      <c r="J6" s="23" t="s">
        <v>99</v>
      </c>
      <c r="K6" s="31">
        <f>SUM(K11:K15,K17,G22:G26,K22:K26)</f>
        <v>568.68583470577039</v>
      </c>
    </row>
    <row r="7" spans="3:11" x14ac:dyDescent="0.35">
      <c r="H7" s="24"/>
      <c r="I7" s="24"/>
      <c r="J7" s="23" t="s">
        <v>173</v>
      </c>
      <c r="K7" s="32">
        <v>0</v>
      </c>
    </row>
    <row r="8" spans="3:11" x14ac:dyDescent="0.35">
      <c r="F8" s="24"/>
    </row>
    <row r="9" spans="3:11" ht="25" customHeight="1" x14ac:dyDescent="0.35">
      <c r="C9" s="47" t="s">
        <v>851</v>
      </c>
      <c r="D9" s="47"/>
      <c r="E9" s="47"/>
      <c r="F9" s="47"/>
      <c r="G9" s="47"/>
      <c r="H9" s="47"/>
      <c r="I9" s="47"/>
      <c r="J9" s="47"/>
      <c r="K9" s="47"/>
    </row>
    <row r="10" spans="3:11" ht="28" x14ac:dyDescent="0.35">
      <c r="C10" s="25" t="s">
        <v>167</v>
      </c>
      <c r="D10" s="25" t="s">
        <v>65</v>
      </c>
      <c r="E10" s="25" t="s">
        <v>176</v>
      </c>
      <c r="F10" s="46" t="s">
        <v>100</v>
      </c>
      <c r="G10" s="46"/>
      <c r="H10" s="46"/>
      <c r="I10" s="46"/>
      <c r="J10" s="46"/>
      <c r="K10" s="26" t="s">
        <v>99</v>
      </c>
    </row>
    <row r="11" spans="3:11" x14ac:dyDescent="0.35">
      <c r="C11" s="27">
        <v>1</v>
      </c>
      <c r="D11" s="28" t="s">
        <v>3</v>
      </c>
      <c r="E11" s="28">
        <v>1</v>
      </c>
      <c r="F11" s="45" t="str">
        <f>IFERROR(VLOOKUP($D11,cut[],3,0),"")</f>
        <v>Вентилятор с фильтром RV 44/46 м3/ч, 230 В, 150x150 мм, IP54</v>
      </c>
      <c r="G11" s="45"/>
      <c r="H11" s="45"/>
      <c r="I11" s="45"/>
      <c r="J11" s="45"/>
      <c r="K11" s="29">
        <f>IFERROR(VLOOKUP($D11,cut[],2,0)*$E11,"")</f>
        <v>498</v>
      </c>
    </row>
    <row r="12" spans="3:11" x14ac:dyDescent="0.35">
      <c r="C12" s="27">
        <v>2</v>
      </c>
      <c r="D12" s="28" t="s">
        <v>110</v>
      </c>
      <c r="E12" s="28">
        <v>1</v>
      </c>
      <c r="F12" s="45" t="str">
        <f>IFERROR(VLOOKUP($D12,cut[],3,0),"")</f>
        <v>Кнопка выпуклая без фиксации, красная</v>
      </c>
      <c r="G12" s="45"/>
      <c r="H12" s="45"/>
      <c r="I12" s="45"/>
      <c r="J12" s="45"/>
      <c r="K12" s="29">
        <f>IFERROR(VLOOKUP($D12,cut[],2,0)*$E12,"")</f>
        <v>70.685834705770347</v>
      </c>
    </row>
    <row r="13" spans="3:11" x14ac:dyDescent="0.35">
      <c r="C13" s="27">
        <v>3</v>
      </c>
      <c r="D13" s="28"/>
      <c r="E13" s="28"/>
      <c r="F13" s="45" t="str">
        <f>IFERROR(VLOOKUP($D13,cut[],3,0),"")</f>
        <v/>
      </c>
      <c r="G13" s="45"/>
      <c r="H13" s="45"/>
      <c r="I13" s="45"/>
      <c r="J13" s="45"/>
      <c r="K13" s="29" t="str">
        <f>IFERROR(VLOOKUP($D13,cut[],2,0)*$E13,"")</f>
        <v/>
      </c>
    </row>
    <row r="14" spans="3:11" x14ac:dyDescent="0.35">
      <c r="C14" s="27">
        <v>4</v>
      </c>
      <c r="D14" s="28"/>
      <c r="E14" s="28"/>
      <c r="F14" s="45" t="str">
        <f>IFERROR(VLOOKUP($D14,cut[],3,0),"")</f>
        <v/>
      </c>
      <c r="G14" s="45"/>
      <c r="H14" s="45"/>
      <c r="I14" s="45"/>
      <c r="J14" s="45"/>
      <c r="K14" s="29" t="str">
        <f>IFERROR(VLOOKUP($D14,cut[],2,0)*$E14,"")</f>
        <v/>
      </c>
    </row>
    <row r="15" spans="3:11" x14ac:dyDescent="0.35">
      <c r="C15" s="27">
        <v>5</v>
      </c>
      <c r="D15" s="28"/>
      <c r="E15" s="28"/>
      <c r="F15" s="45" t="str">
        <f>IFERROR(VLOOKUP($D15,cut[],3,0),"")</f>
        <v/>
      </c>
      <c r="G15" s="45"/>
      <c r="H15" s="45"/>
      <c r="I15" s="45"/>
      <c r="J15" s="45"/>
      <c r="K15" s="29" t="str">
        <f>IFERROR(VLOOKUP($D15,cut[],2,0)*$E15,"")</f>
        <v/>
      </c>
    </row>
    <row r="17" spans="3:11" x14ac:dyDescent="0.35">
      <c r="C17" s="50" t="s">
        <v>852</v>
      </c>
      <c r="D17" s="50"/>
      <c r="E17" s="50"/>
      <c r="F17" s="50"/>
      <c r="G17" s="50"/>
      <c r="H17" s="50"/>
      <c r="I17" s="50"/>
      <c r="J17" s="49"/>
      <c r="K17" s="30"/>
    </row>
    <row r="18" spans="3:11" x14ac:dyDescent="0.35">
      <c r="D18" s="22"/>
    </row>
    <row r="19" spans="3:11" x14ac:dyDescent="0.35">
      <c r="C19" s="49" t="s">
        <v>853</v>
      </c>
      <c r="D19" s="49"/>
      <c r="E19" s="49"/>
      <c r="F19" s="49"/>
      <c r="G19" s="49"/>
      <c r="H19" s="49"/>
      <c r="I19" s="49"/>
      <c r="J19" s="49"/>
      <c r="K19" s="49"/>
    </row>
    <row r="20" spans="3:11" x14ac:dyDescent="0.35">
      <c r="C20" s="46" t="s">
        <v>174</v>
      </c>
      <c r="D20" s="46"/>
      <c r="E20" s="46"/>
      <c r="F20" s="46"/>
      <c r="G20" s="46"/>
      <c r="H20" s="46" t="s">
        <v>175</v>
      </c>
      <c r="I20" s="46"/>
      <c r="J20" s="46"/>
      <c r="K20" s="46"/>
    </row>
    <row r="21" spans="3:11" ht="28" x14ac:dyDescent="0.35">
      <c r="C21" s="25" t="s">
        <v>167</v>
      </c>
      <c r="D21" s="25" t="s">
        <v>169</v>
      </c>
      <c r="E21" s="25" t="s">
        <v>170</v>
      </c>
      <c r="F21" s="25" t="s">
        <v>176</v>
      </c>
      <c r="G21" s="26" t="s">
        <v>99</v>
      </c>
      <c r="H21" s="25" t="s">
        <v>167</v>
      </c>
      <c r="I21" s="25" t="s">
        <v>171</v>
      </c>
      <c r="J21" s="25" t="s">
        <v>176</v>
      </c>
      <c r="K21" s="26" t="s">
        <v>99</v>
      </c>
    </row>
    <row r="22" spans="3:11" x14ac:dyDescent="0.35">
      <c r="C22" s="27">
        <v>1</v>
      </c>
      <c r="D22" s="28"/>
      <c r="E22" s="28"/>
      <c r="F22" s="28"/>
      <c r="G22" s="29" t="str">
        <f>IF(F22*2*(D22+E22)=0,"",F22*2*(D22+E22))</f>
        <v/>
      </c>
      <c r="H22" s="27">
        <v>1</v>
      </c>
      <c r="I22" s="28"/>
      <c r="J22" s="28"/>
      <c r="K22" s="29" t="str">
        <f>IF(J22*I22*PI()=0,"",J22*I22*PI())</f>
        <v/>
      </c>
    </row>
    <row r="23" spans="3:11" x14ac:dyDescent="0.35">
      <c r="C23" s="27">
        <v>2</v>
      </c>
      <c r="D23" s="28"/>
      <c r="E23" s="28"/>
      <c r="F23" s="28"/>
      <c r="G23" s="29" t="str">
        <f>IF(F23*2*(D23+E23)=0,"",F23*2*(D23+E23))</f>
        <v/>
      </c>
      <c r="H23" s="27">
        <v>2</v>
      </c>
      <c r="I23" s="28"/>
      <c r="J23" s="28"/>
      <c r="K23" s="29" t="str">
        <f>IF(J23*I23*PI()=0,"",J23*I23*PI())</f>
        <v/>
      </c>
    </row>
    <row r="24" spans="3:11" x14ac:dyDescent="0.35">
      <c r="C24" s="27">
        <v>3</v>
      </c>
      <c r="D24" s="28"/>
      <c r="E24" s="28"/>
      <c r="F24" s="28"/>
      <c r="G24" s="29" t="str">
        <f>IF(F24*2*(D24+E24)=0,"",F24*2*(D24+E24))</f>
        <v/>
      </c>
      <c r="H24" s="27">
        <v>3</v>
      </c>
      <c r="I24" s="28"/>
      <c r="J24" s="28"/>
      <c r="K24" s="29" t="str">
        <f>IF(J24*I24*PI()=0,"",J24*I24*PI())</f>
        <v/>
      </c>
    </row>
    <row r="25" spans="3:11" x14ac:dyDescent="0.35">
      <c r="C25" s="27">
        <v>4</v>
      </c>
      <c r="D25" s="28"/>
      <c r="E25" s="28"/>
      <c r="F25" s="28"/>
      <c r="G25" s="29" t="str">
        <f>IF(F25*2*(D25+E25)=0,"",F25*2*(D25+E25))</f>
        <v/>
      </c>
      <c r="H25" s="27">
        <v>4</v>
      </c>
      <c r="I25" s="28"/>
      <c r="J25" s="28"/>
      <c r="K25" s="29" t="str">
        <f>IF(J25*I25*PI()=0,"",J25*I25*PI())</f>
        <v/>
      </c>
    </row>
    <row r="26" spans="3:11" x14ac:dyDescent="0.35">
      <c r="C26" s="27">
        <v>5</v>
      </c>
      <c r="D26" s="28"/>
      <c r="E26" s="28"/>
      <c r="F26" s="28"/>
      <c r="G26" s="29" t="str">
        <f>IF(F26*2*(D26+E26)=0,"",F26*2*(D26+E26))</f>
        <v/>
      </c>
      <c r="H26" s="27">
        <v>5</v>
      </c>
      <c r="I26" s="28"/>
      <c r="J26" s="28"/>
      <c r="K26" s="29" t="str">
        <f>IF(J26*I26*PI()=0,"",J26*I26*PI())</f>
        <v/>
      </c>
    </row>
  </sheetData>
  <sheetProtection password="BAB3" sheet="1" formatCells="0" formatColumns="0" formatRows="0" insertColumns="0" insertRows="0" insertHyperlinks="0" deleteColumns="0" deleteRows="0" sort="0" autoFilter="0" pivotTables="0"/>
  <mergeCells count="13">
    <mergeCell ref="F12:J12"/>
    <mergeCell ref="F13:J13"/>
    <mergeCell ref="C20:G20"/>
    <mergeCell ref="C9:K9"/>
    <mergeCell ref="C2:K2"/>
    <mergeCell ref="C3:K3"/>
    <mergeCell ref="F10:J10"/>
    <mergeCell ref="F11:J11"/>
    <mergeCell ref="F14:J14"/>
    <mergeCell ref="F15:J15"/>
    <mergeCell ref="H20:K20"/>
    <mergeCell ref="C19:K19"/>
    <mergeCell ref="C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832"/>
  <sheetViews>
    <sheetView zoomScale="70" zoomScaleNormal="70" workbookViewId="0">
      <selection activeCell="A2" sqref="A2"/>
    </sheetView>
  </sheetViews>
  <sheetFormatPr defaultColWidth="8.81640625" defaultRowHeight="14.5" x14ac:dyDescent="0.35"/>
  <cols>
    <col min="1" max="1" width="22.453125" style="3" customWidth="1"/>
    <col min="2" max="2" width="20.81640625" style="40" customWidth="1"/>
    <col min="3" max="3" width="76.54296875" style="3" bestFit="1" customWidth="1"/>
    <col min="4" max="5" width="8.81640625" style="3"/>
    <col min="6" max="19" width="8.7265625" style="3" customWidth="1"/>
    <col min="20" max="16384" width="8.81640625" style="3"/>
  </cols>
  <sheetData>
    <row r="1" spans="1:6" s="19" customFormat="1" ht="50.25" customHeight="1" x14ac:dyDescent="0.35">
      <c r="A1" s="17" t="s">
        <v>65</v>
      </c>
      <c r="B1" s="38" t="s">
        <v>99</v>
      </c>
      <c r="C1" s="18" t="s">
        <v>100</v>
      </c>
      <c r="D1" s="37" t="s">
        <v>493</v>
      </c>
      <c r="F1" s="20" t="s">
        <v>66</v>
      </c>
    </row>
    <row r="2" spans="1:6" x14ac:dyDescent="0.35">
      <c r="A2" s="12" t="s">
        <v>0</v>
      </c>
      <c r="B2" s="39">
        <v>368</v>
      </c>
      <c r="C2" s="13" t="s">
        <v>854</v>
      </c>
      <c r="D2" s="36"/>
      <c r="F2" s="1" t="s">
        <v>2</v>
      </c>
    </row>
    <row r="3" spans="1:6" x14ac:dyDescent="0.35">
      <c r="A3" s="14" t="s">
        <v>3</v>
      </c>
      <c r="B3" s="39">
        <v>498</v>
      </c>
      <c r="C3" s="13" t="s">
        <v>855</v>
      </c>
      <c r="D3" s="36"/>
      <c r="F3" s="4" t="s">
        <v>5</v>
      </c>
    </row>
    <row r="4" spans="1:6" x14ac:dyDescent="0.35">
      <c r="A4" s="12" t="s">
        <v>6</v>
      </c>
      <c r="B4" s="39">
        <v>710</v>
      </c>
      <c r="C4" s="13" t="s">
        <v>856</v>
      </c>
      <c r="D4" s="36"/>
      <c r="F4" s="1" t="s">
        <v>8</v>
      </c>
    </row>
    <row r="5" spans="1:6" x14ac:dyDescent="0.35">
      <c r="A5" s="12" t="s">
        <v>9</v>
      </c>
      <c r="B5" s="39">
        <v>896</v>
      </c>
      <c r="C5" s="13" t="s">
        <v>857</v>
      </c>
      <c r="D5" s="36"/>
      <c r="F5" s="2" t="s">
        <v>11</v>
      </c>
    </row>
    <row r="6" spans="1:6" x14ac:dyDescent="0.35">
      <c r="A6" s="15" t="s">
        <v>168</v>
      </c>
      <c r="B6" s="39">
        <v>896</v>
      </c>
      <c r="C6" s="13" t="s">
        <v>858</v>
      </c>
      <c r="D6" s="36"/>
      <c r="F6" s="2" t="s">
        <v>11</v>
      </c>
    </row>
    <row r="7" spans="1:6" x14ac:dyDescent="0.35">
      <c r="A7" s="12" t="s">
        <v>12</v>
      </c>
      <c r="B7" s="39">
        <v>1168</v>
      </c>
      <c r="C7" s="13" t="s">
        <v>859</v>
      </c>
      <c r="D7" s="36"/>
      <c r="F7" s="1" t="s">
        <v>14</v>
      </c>
    </row>
    <row r="8" spans="1:6" x14ac:dyDescent="0.35">
      <c r="A8" s="12" t="s">
        <v>15</v>
      </c>
      <c r="B8" s="39">
        <v>1168</v>
      </c>
      <c r="C8" s="13" t="s">
        <v>860</v>
      </c>
      <c r="D8" s="36"/>
      <c r="F8" s="2" t="s">
        <v>14</v>
      </c>
    </row>
    <row r="9" spans="1:6" x14ac:dyDescent="0.35">
      <c r="A9" s="12" t="s">
        <v>16</v>
      </c>
      <c r="B9" s="39">
        <v>368</v>
      </c>
      <c r="C9" s="13" t="s">
        <v>861</v>
      </c>
      <c r="D9" s="36"/>
      <c r="F9" s="1" t="s">
        <v>2</v>
      </c>
    </row>
    <row r="10" spans="1:6" x14ac:dyDescent="0.35">
      <c r="A10" s="12" t="s">
        <v>17</v>
      </c>
      <c r="B10" s="39">
        <v>498</v>
      </c>
      <c r="C10" s="13" t="s">
        <v>862</v>
      </c>
      <c r="D10" s="36"/>
      <c r="F10" s="2" t="s">
        <v>5</v>
      </c>
    </row>
    <row r="11" spans="1:6" x14ac:dyDescent="0.35">
      <c r="A11" s="12" t="s">
        <v>18</v>
      </c>
      <c r="B11" s="39">
        <v>710</v>
      </c>
      <c r="C11" s="13" t="s">
        <v>863</v>
      </c>
      <c r="D11" s="36"/>
      <c r="F11" s="1" t="s">
        <v>8</v>
      </c>
    </row>
    <row r="12" spans="1:6" x14ac:dyDescent="0.35">
      <c r="A12" s="12" t="s">
        <v>19</v>
      </c>
      <c r="B12" s="39">
        <v>896</v>
      </c>
      <c r="C12" s="13" t="s">
        <v>864</v>
      </c>
      <c r="D12" s="36"/>
      <c r="F12" s="2" t="s">
        <v>11</v>
      </c>
    </row>
    <row r="13" spans="1:6" x14ac:dyDescent="0.35">
      <c r="A13" s="12" t="s">
        <v>20</v>
      </c>
      <c r="B13" s="39">
        <v>1168</v>
      </c>
      <c r="C13" s="13" t="s">
        <v>865</v>
      </c>
      <c r="D13" s="36"/>
      <c r="F13" s="1" t="s">
        <v>14</v>
      </c>
    </row>
    <row r="14" spans="1:6" x14ac:dyDescent="0.35">
      <c r="A14" s="12" t="s">
        <v>21</v>
      </c>
      <c r="B14" s="39">
        <v>368</v>
      </c>
      <c r="C14" s="13" t="s">
        <v>866</v>
      </c>
      <c r="D14" s="36"/>
      <c r="F14" s="2" t="s">
        <v>2</v>
      </c>
    </row>
    <row r="15" spans="1:6" x14ac:dyDescent="0.35">
      <c r="A15" s="12" t="s">
        <v>22</v>
      </c>
      <c r="B15" s="39">
        <v>498</v>
      </c>
      <c r="C15" s="13" t="s">
        <v>867</v>
      </c>
      <c r="D15" s="36"/>
      <c r="F15" s="1" t="s">
        <v>5</v>
      </c>
    </row>
    <row r="16" spans="1:6" x14ac:dyDescent="0.35">
      <c r="A16" s="12" t="s">
        <v>23</v>
      </c>
      <c r="B16" s="39">
        <v>710</v>
      </c>
      <c r="C16" s="13" t="s">
        <v>868</v>
      </c>
      <c r="D16" s="36"/>
      <c r="F16" s="2" t="s">
        <v>8</v>
      </c>
    </row>
    <row r="17" spans="1:6" x14ac:dyDescent="0.35">
      <c r="A17" s="12" t="s">
        <v>24</v>
      </c>
      <c r="B17" s="39">
        <v>896</v>
      </c>
      <c r="C17" s="13" t="s">
        <v>869</v>
      </c>
      <c r="D17" s="36"/>
      <c r="F17" s="1" t="s">
        <v>11</v>
      </c>
    </row>
    <row r="18" spans="1:6" x14ac:dyDescent="0.35">
      <c r="A18" s="12" t="s">
        <v>25</v>
      </c>
      <c r="B18" s="39">
        <v>500</v>
      </c>
      <c r="C18" s="13" t="s">
        <v>870</v>
      </c>
      <c r="D18" s="36"/>
      <c r="F18" s="2" t="s">
        <v>27</v>
      </c>
    </row>
    <row r="19" spans="1:6" x14ac:dyDescent="0.35">
      <c r="A19" s="12" t="s">
        <v>28</v>
      </c>
      <c r="B19" s="39">
        <v>892</v>
      </c>
      <c r="C19" s="13" t="s">
        <v>871</v>
      </c>
      <c r="D19" s="36"/>
      <c r="F19" s="1" t="s">
        <v>30</v>
      </c>
    </row>
    <row r="20" spans="1:6" x14ac:dyDescent="0.35">
      <c r="A20" s="12" t="s">
        <v>31</v>
      </c>
      <c r="B20" s="39">
        <v>892</v>
      </c>
      <c r="C20" s="13" t="s">
        <v>872</v>
      </c>
      <c r="D20" s="36"/>
      <c r="F20" s="2" t="s">
        <v>30</v>
      </c>
    </row>
    <row r="21" spans="1:6" x14ac:dyDescent="0.35">
      <c r="A21" s="12" t="s">
        <v>32</v>
      </c>
      <c r="B21" s="39">
        <v>892</v>
      </c>
      <c r="C21" s="13" t="s">
        <v>873</v>
      </c>
      <c r="D21" s="36"/>
      <c r="F21" s="1" t="s">
        <v>30</v>
      </c>
    </row>
    <row r="22" spans="1:6" x14ac:dyDescent="0.35">
      <c r="A22" s="12" t="s">
        <v>33</v>
      </c>
      <c r="B22" s="39">
        <v>1160</v>
      </c>
      <c r="C22" s="13" t="s">
        <v>874</v>
      </c>
      <c r="D22" s="36"/>
      <c r="F22" s="2" t="s">
        <v>35</v>
      </c>
    </row>
    <row r="23" spans="1:6" x14ac:dyDescent="0.35">
      <c r="A23" s="12" t="s">
        <v>36</v>
      </c>
      <c r="B23" s="39">
        <v>1160</v>
      </c>
      <c r="C23" s="13" t="s">
        <v>875</v>
      </c>
      <c r="D23" s="36"/>
      <c r="F23" s="1" t="s">
        <v>35</v>
      </c>
    </row>
    <row r="24" spans="1:6" x14ac:dyDescent="0.35">
      <c r="A24" s="12" t="s">
        <v>37</v>
      </c>
      <c r="B24" s="39">
        <v>500</v>
      </c>
      <c r="C24" s="13" t="s">
        <v>876</v>
      </c>
      <c r="D24" s="36"/>
      <c r="F24" s="2" t="s">
        <v>27</v>
      </c>
    </row>
    <row r="25" spans="1:6" x14ac:dyDescent="0.35">
      <c r="A25" s="12" t="s">
        <v>38</v>
      </c>
      <c r="B25" s="39">
        <v>500</v>
      </c>
      <c r="C25" s="13" t="s">
        <v>877</v>
      </c>
      <c r="D25" s="36"/>
      <c r="F25" s="1" t="s">
        <v>27</v>
      </c>
    </row>
    <row r="26" spans="1:6" x14ac:dyDescent="0.35">
      <c r="A26" s="12" t="s">
        <v>39</v>
      </c>
      <c r="B26" s="39">
        <v>892</v>
      </c>
      <c r="C26" s="13" t="s">
        <v>878</v>
      </c>
      <c r="D26" s="36"/>
      <c r="F26" s="2" t="s">
        <v>30</v>
      </c>
    </row>
    <row r="27" spans="1:6" x14ac:dyDescent="0.35">
      <c r="A27" s="12" t="s">
        <v>40</v>
      </c>
      <c r="B27" s="39">
        <v>366</v>
      </c>
      <c r="C27" s="13" t="s">
        <v>879</v>
      </c>
      <c r="D27" s="36"/>
      <c r="F27" s="1" t="s">
        <v>42</v>
      </c>
    </row>
    <row r="28" spans="1:6" x14ac:dyDescent="0.35">
      <c r="A28" s="12" t="s">
        <v>43</v>
      </c>
      <c r="B28" s="39">
        <v>496</v>
      </c>
      <c r="C28" s="13" t="s">
        <v>880</v>
      </c>
      <c r="D28" s="36"/>
      <c r="F28" s="2" t="s">
        <v>45</v>
      </c>
    </row>
    <row r="29" spans="1:6" x14ac:dyDescent="0.35">
      <c r="A29" s="12" t="s">
        <v>46</v>
      </c>
      <c r="B29" s="39">
        <v>892</v>
      </c>
      <c r="C29" s="13" t="s">
        <v>881</v>
      </c>
      <c r="D29" s="36"/>
      <c r="F29" s="1" t="s">
        <v>30</v>
      </c>
    </row>
    <row r="30" spans="1:6" x14ac:dyDescent="0.35">
      <c r="A30" s="12" t="s">
        <v>48</v>
      </c>
      <c r="B30" s="39">
        <v>1164</v>
      </c>
      <c r="C30" s="13" t="s">
        <v>882</v>
      </c>
      <c r="D30" s="36"/>
      <c r="F30" s="2" t="s">
        <v>50</v>
      </c>
    </row>
    <row r="31" spans="1:6" x14ac:dyDescent="0.35">
      <c r="A31" s="12" t="s">
        <v>51</v>
      </c>
      <c r="B31" s="39">
        <v>1164</v>
      </c>
      <c r="C31" s="13" t="s">
        <v>883</v>
      </c>
      <c r="D31" s="36"/>
      <c r="F31" s="1" t="s">
        <v>50</v>
      </c>
    </row>
    <row r="32" spans="1:6" x14ac:dyDescent="0.35">
      <c r="A32" s="12" t="s">
        <v>52</v>
      </c>
      <c r="B32" s="39">
        <v>366</v>
      </c>
      <c r="C32" s="13" t="s">
        <v>884</v>
      </c>
      <c r="D32" s="36"/>
      <c r="F32" s="2" t="s">
        <v>42</v>
      </c>
    </row>
    <row r="33" spans="1:9" x14ac:dyDescent="0.35">
      <c r="A33" s="12" t="s">
        <v>53</v>
      </c>
      <c r="B33" s="39">
        <v>496</v>
      </c>
      <c r="C33" s="13" t="s">
        <v>885</v>
      </c>
      <c r="D33" s="36"/>
      <c r="F33" s="1" t="s">
        <v>45</v>
      </c>
    </row>
    <row r="34" spans="1:9" x14ac:dyDescent="0.35">
      <c r="A34" s="12" t="s">
        <v>54</v>
      </c>
      <c r="B34" s="39">
        <v>892</v>
      </c>
      <c r="C34" s="13" t="s">
        <v>886</v>
      </c>
      <c r="D34" s="36"/>
      <c r="F34" s="2" t="s">
        <v>30</v>
      </c>
    </row>
    <row r="35" spans="1:9" x14ac:dyDescent="0.35">
      <c r="A35" s="12" t="s">
        <v>55</v>
      </c>
      <c r="B35" s="39">
        <v>1164</v>
      </c>
      <c r="C35" s="13" t="s">
        <v>887</v>
      </c>
      <c r="D35" s="36"/>
      <c r="F35" s="1" t="s">
        <v>50</v>
      </c>
    </row>
    <row r="36" spans="1:9" x14ac:dyDescent="0.35">
      <c r="A36" s="12" t="s">
        <v>56</v>
      </c>
      <c r="B36" s="39">
        <v>1164</v>
      </c>
      <c r="C36" s="13" t="s">
        <v>888</v>
      </c>
      <c r="D36" s="36"/>
      <c r="F36" s="2" t="s">
        <v>50</v>
      </c>
    </row>
    <row r="37" spans="1:9" x14ac:dyDescent="0.35">
      <c r="A37" s="12" t="s">
        <v>57</v>
      </c>
      <c r="B37" s="39">
        <v>366</v>
      </c>
      <c r="C37" s="13" t="s">
        <v>889</v>
      </c>
      <c r="D37" s="36"/>
      <c r="F37" s="1" t="s">
        <v>42</v>
      </c>
    </row>
    <row r="38" spans="1:9" x14ac:dyDescent="0.35">
      <c r="A38" s="12" t="s">
        <v>58</v>
      </c>
      <c r="B38" s="39">
        <v>496</v>
      </c>
      <c r="C38" s="13" t="s">
        <v>890</v>
      </c>
      <c r="D38" s="36"/>
      <c r="F38" s="2" t="s">
        <v>45</v>
      </c>
    </row>
    <row r="39" spans="1:9" x14ac:dyDescent="0.35">
      <c r="A39" s="12" t="s">
        <v>59</v>
      </c>
      <c r="B39" s="39">
        <v>892</v>
      </c>
      <c r="C39" s="13" t="s">
        <v>891</v>
      </c>
      <c r="D39" s="36"/>
      <c r="F39" s="1" t="s">
        <v>30</v>
      </c>
    </row>
    <row r="40" spans="1:9" x14ac:dyDescent="0.35">
      <c r="A40" s="12" t="s">
        <v>60</v>
      </c>
      <c r="B40" s="39">
        <v>496</v>
      </c>
      <c r="C40" s="13" t="s">
        <v>892</v>
      </c>
      <c r="D40" s="36"/>
      <c r="F40" s="2" t="s">
        <v>45</v>
      </c>
    </row>
    <row r="41" spans="1:9" x14ac:dyDescent="0.35">
      <c r="A41" s="12" t="s">
        <v>61</v>
      </c>
      <c r="B41" s="39">
        <v>892</v>
      </c>
      <c r="C41" s="13" t="s">
        <v>893</v>
      </c>
      <c r="D41" s="36"/>
      <c r="F41" s="1" t="s">
        <v>30</v>
      </c>
    </row>
    <row r="42" spans="1:9" x14ac:dyDescent="0.35">
      <c r="A42" s="12" t="s">
        <v>62</v>
      </c>
      <c r="B42" s="39">
        <f>700+I42</f>
        <v>825.66370614359175</v>
      </c>
      <c r="C42" s="13" t="s">
        <v>894</v>
      </c>
      <c r="D42" s="36"/>
      <c r="F42" s="1" t="s">
        <v>63</v>
      </c>
      <c r="G42" s="3">
        <v>8</v>
      </c>
      <c r="H42" s="3">
        <v>5</v>
      </c>
      <c r="I42" s="3">
        <f t="shared" ref="I42:I43" si="0">G42*H42*PI()</f>
        <v>125.66370614359172</v>
      </c>
    </row>
    <row r="43" spans="1:9" x14ac:dyDescent="0.35">
      <c r="A43" s="12" t="s">
        <v>64</v>
      </c>
      <c r="B43" s="39">
        <f>700+I43</f>
        <v>825.66370614359175</v>
      </c>
      <c r="C43" s="13" t="s">
        <v>895</v>
      </c>
      <c r="D43" s="36"/>
      <c r="F43" s="1" t="s">
        <v>63</v>
      </c>
      <c r="G43" s="3">
        <v>8</v>
      </c>
      <c r="H43" s="3">
        <v>5</v>
      </c>
      <c r="I43" s="3">
        <f t="shared" si="0"/>
        <v>125.66370614359172</v>
      </c>
    </row>
    <row r="44" spans="1:9" x14ac:dyDescent="0.35">
      <c r="A44" s="12" t="s">
        <v>97</v>
      </c>
      <c r="B44" s="39">
        <f>1280+I44</f>
        <v>1430.79644737231</v>
      </c>
      <c r="C44" s="13" t="s">
        <v>896</v>
      </c>
      <c r="D44" s="36"/>
      <c r="F44" s="1" t="s">
        <v>98</v>
      </c>
      <c r="G44" s="3">
        <v>8</v>
      </c>
      <c r="H44" s="3">
        <v>6</v>
      </c>
      <c r="I44" s="3">
        <f>G44*H44*PI()</f>
        <v>150.79644737231007</v>
      </c>
    </row>
    <row r="45" spans="1:9" x14ac:dyDescent="0.35">
      <c r="A45" s="12" t="s">
        <v>1</v>
      </c>
      <c r="B45" s="39">
        <v>368</v>
      </c>
      <c r="C45" s="13" t="s">
        <v>897</v>
      </c>
      <c r="D45" s="36"/>
      <c r="F45" s="1" t="s">
        <v>2</v>
      </c>
    </row>
    <row r="46" spans="1:9" x14ac:dyDescent="0.35">
      <c r="A46" s="12" t="s">
        <v>4</v>
      </c>
      <c r="B46" s="39">
        <v>498</v>
      </c>
      <c r="C46" s="13" t="s">
        <v>898</v>
      </c>
      <c r="D46" s="36"/>
      <c r="F46" s="1" t="s">
        <v>5</v>
      </c>
    </row>
    <row r="47" spans="1:9" x14ac:dyDescent="0.35">
      <c r="A47" s="12" t="s">
        <v>7</v>
      </c>
      <c r="B47" s="39">
        <v>710</v>
      </c>
      <c r="C47" s="13" t="s">
        <v>899</v>
      </c>
      <c r="D47" s="36"/>
      <c r="F47" s="1" t="s">
        <v>8</v>
      </c>
    </row>
    <row r="48" spans="1:9" x14ac:dyDescent="0.35">
      <c r="A48" s="12" t="s">
        <v>10</v>
      </c>
      <c r="B48" s="39">
        <v>896</v>
      </c>
      <c r="C48" s="13" t="s">
        <v>900</v>
      </c>
      <c r="D48" s="36"/>
      <c r="F48" s="1" t="s">
        <v>11</v>
      </c>
    </row>
    <row r="49" spans="1:13" x14ac:dyDescent="0.35">
      <c r="A49" s="12" t="s">
        <v>13</v>
      </c>
      <c r="B49" s="39">
        <v>1168</v>
      </c>
      <c r="C49" s="13" t="s">
        <v>901</v>
      </c>
      <c r="D49" s="36"/>
      <c r="F49" s="1" t="s">
        <v>14</v>
      </c>
    </row>
    <row r="50" spans="1:13" x14ac:dyDescent="0.35">
      <c r="A50" s="12" t="s">
        <v>26</v>
      </c>
      <c r="B50" s="39">
        <v>496</v>
      </c>
      <c r="C50" s="13" t="s">
        <v>902</v>
      </c>
      <c r="D50" s="36"/>
      <c r="F50" s="1" t="s">
        <v>45</v>
      </c>
    </row>
    <row r="51" spans="1:13" x14ac:dyDescent="0.35">
      <c r="A51" s="12" t="s">
        <v>29</v>
      </c>
      <c r="B51" s="39">
        <v>892</v>
      </c>
      <c r="C51" s="13" t="s">
        <v>903</v>
      </c>
      <c r="D51" s="36"/>
      <c r="F51" s="1" t="s">
        <v>30</v>
      </c>
    </row>
    <row r="52" spans="1:13" x14ac:dyDescent="0.35">
      <c r="A52" s="12" t="s">
        <v>34</v>
      </c>
      <c r="B52" s="39">
        <v>1160</v>
      </c>
      <c r="C52" s="13" t="s">
        <v>904</v>
      </c>
      <c r="D52" s="36"/>
      <c r="F52" s="1" t="s">
        <v>35</v>
      </c>
    </row>
    <row r="53" spans="1:13" x14ac:dyDescent="0.35">
      <c r="A53" s="12" t="s">
        <v>41</v>
      </c>
      <c r="B53" s="39">
        <v>366</v>
      </c>
      <c r="C53" s="13" t="s">
        <v>905</v>
      </c>
      <c r="D53" s="36"/>
      <c r="F53" s="1" t="s">
        <v>42</v>
      </c>
    </row>
    <row r="54" spans="1:13" x14ac:dyDescent="0.35">
      <c r="A54" s="12" t="s">
        <v>44</v>
      </c>
      <c r="B54" s="39">
        <v>496</v>
      </c>
      <c r="C54" s="13" t="s">
        <v>906</v>
      </c>
      <c r="D54" s="36"/>
      <c r="F54" s="1" t="s">
        <v>45</v>
      </c>
    </row>
    <row r="55" spans="1:13" x14ac:dyDescent="0.35">
      <c r="A55" s="12" t="s">
        <v>47</v>
      </c>
      <c r="B55" s="39">
        <v>892</v>
      </c>
      <c r="C55" s="13" t="s">
        <v>907</v>
      </c>
      <c r="D55" s="36"/>
      <c r="F55" s="1" t="s">
        <v>30</v>
      </c>
    </row>
    <row r="56" spans="1:13" ht="15" thickBot="1" x14ac:dyDescent="0.4">
      <c r="A56" s="12" t="s">
        <v>49</v>
      </c>
      <c r="B56" s="39">
        <v>1160</v>
      </c>
      <c r="C56" s="13" t="s">
        <v>908</v>
      </c>
      <c r="D56" s="36"/>
      <c r="F56" s="5" t="s">
        <v>35</v>
      </c>
    </row>
    <row r="57" spans="1:13" x14ac:dyDescent="0.35">
      <c r="A57" s="12" t="s">
        <v>67</v>
      </c>
      <c r="B57" s="39">
        <f>(F57+G57)*2+(H57+I57)*2+(J57+K57)*2+PI()*M57*L57</f>
        <v>1510.5309649148735</v>
      </c>
      <c r="C57" s="13" t="s">
        <v>909</v>
      </c>
      <c r="D57" s="36" t="s">
        <v>1574</v>
      </c>
      <c r="F57" s="6">
        <v>130</v>
      </c>
      <c r="G57" s="7">
        <v>130</v>
      </c>
      <c r="H57" s="43">
        <v>255</v>
      </c>
      <c r="I57" s="43">
        <v>45</v>
      </c>
      <c r="J57" s="6">
        <v>55</v>
      </c>
      <c r="K57" s="7">
        <v>90</v>
      </c>
      <c r="L57" s="43">
        <v>4</v>
      </c>
      <c r="M57" s="7">
        <v>8</v>
      </c>
    </row>
    <row r="58" spans="1:13" x14ac:dyDescent="0.35">
      <c r="A58" s="12" t="s">
        <v>68</v>
      </c>
      <c r="B58" s="39">
        <f t="shared" ref="B58:B121" si="1">(F58+G58)*2+(H58+I58)*2+(J58+K58)*2+PI()*M58*L58</f>
        <v>1510.5309649148735</v>
      </c>
      <c r="C58" s="13" t="s">
        <v>910</v>
      </c>
      <c r="D58" s="36" t="s">
        <v>1574</v>
      </c>
      <c r="F58" s="8">
        <v>130</v>
      </c>
      <c r="G58" s="9">
        <v>130</v>
      </c>
      <c r="H58" s="42">
        <v>255</v>
      </c>
      <c r="I58" s="42">
        <v>45</v>
      </c>
      <c r="J58" s="8">
        <v>55</v>
      </c>
      <c r="K58" s="9">
        <v>90</v>
      </c>
      <c r="L58" s="42">
        <v>4</v>
      </c>
      <c r="M58" s="9">
        <v>8</v>
      </c>
    </row>
    <row r="59" spans="1:13" x14ac:dyDescent="0.35">
      <c r="A59" s="12" t="s">
        <v>69</v>
      </c>
      <c r="B59" s="39">
        <f t="shared" si="1"/>
        <v>1820.79644737231</v>
      </c>
      <c r="C59" s="13" t="s">
        <v>911</v>
      </c>
      <c r="D59" s="36" t="s">
        <v>1575</v>
      </c>
      <c r="F59" s="8">
        <v>180</v>
      </c>
      <c r="G59" s="9">
        <v>180</v>
      </c>
      <c r="H59" s="42">
        <v>260</v>
      </c>
      <c r="I59" s="42">
        <v>70</v>
      </c>
      <c r="J59" s="8">
        <v>55</v>
      </c>
      <c r="K59" s="9">
        <v>90</v>
      </c>
      <c r="L59" s="42">
        <v>6</v>
      </c>
      <c r="M59" s="9">
        <v>8</v>
      </c>
    </row>
    <row r="60" spans="1:13" x14ac:dyDescent="0.35">
      <c r="A60" s="12" t="s">
        <v>70</v>
      </c>
      <c r="B60" s="39">
        <f t="shared" si="1"/>
        <v>1710.79644737231</v>
      </c>
      <c r="C60" s="13" t="s">
        <v>912</v>
      </c>
      <c r="D60" s="36" t="s">
        <v>1576</v>
      </c>
      <c r="F60" s="8">
        <v>180</v>
      </c>
      <c r="G60" s="9">
        <v>160</v>
      </c>
      <c r="H60" s="42">
        <v>225</v>
      </c>
      <c r="I60" s="42">
        <v>70</v>
      </c>
      <c r="J60" s="8">
        <v>55</v>
      </c>
      <c r="K60" s="9">
        <v>90</v>
      </c>
      <c r="L60" s="42">
        <v>6</v>
      </c>
      <c r="M60" s="9">
        <v>8</v>
      </c>
    </row>
    <row r="61" spans="1:13" x14ac:dyDescent="0.35">
      <c r="A61" s="12" t="s">
        <v>71</v>
      </c>
      <c r="B61" s="39">
        <f t="shared" si="1"/>
        <v>1820.79644737231</v>
      </c>
      <c r="C61" s="13" t="s">
        <v>913</v>
      </c>
      <c r="D61" s="36" t="s">
        <v>1575</v>
      </c>
      <c r="F61" s="8">
        <v>180</v>
      </c>
      <c r="G61" s="9">
        <v>180</v>
      </c>
      <c r="H61" s="42">
        <v>260</v>
      </c>
      <c r="I61" s="42">
        <v>70</v>
      </c>
      <c r="J61" s="8">
        <v>55</v>
      </c>
      <c r="K61" s="9">
        <v>90</v>
      </c>
      <c r="L61" s="42">
        <v>6</v>
      </c>
      <c r="M61" s="9">
        <v>8</v>
      </c>
    </row>
    <row r="62" spans="1:13" x14ac:dyDescent="0.35">
      <c r="A62" s="12" t="s">
        <v>72</v>
      </c>
      <c r="B62" s="39">
        <f t="shared" si="1"/>
        <v>1710.79644737231</v>
      </c>
      <c r="C62" s="13" t="s">
        <v>914</v>
      </c>
      <c r="D62" s="36" t="s">
        <v>1577</v>
      </c>
      <c r="F62" s="8">
        <v>180</v>
      </c>
      <c r="G62" s="9">
        <v>160</v>
      </c>
      <c r="H62" s="42">
        <v>225</v>
      </c>
      <c r="I62" s="42">
        <v>70</v>
      </c>
      <c r="J62" s="8">
        <v>55</v>
      </c>
      <c r="K62" s="9">
        <v>90</v>
      </c>
      <c r="L62" s="42">
        <v>6</v>
      </c>
      <c r="M62" s="9">
        <v>8</v>
      </c>
    </row>
    <row r="63" spans="1:13" x14ac:dyDescent="0.35">
      <c r="A63" s="12" t="s">
        <v>73</v>
      </c>
      <c r="B63" s="39">
        <f t="shared" si="1"/>
        <v>2210.79644737231</v>
      </c>
      <c r="C63" s="13" t="s">
        <v>915</v>
      </c>
      <c r="D63" s="36" t="s">
        <v>1578</v>
      </c>
      <c r="F63" s="8">
        <v>200</v>
      </c>
      <c r="G63" s="9">
        <v>200</v>
      </c>
      <c r="H63" s="42">
        <v>310</v>
      </c>
      <c r="I63" s="42">
        <v>175</v>
      </c>
      <c r="J63" s="8">
        <v>55</v>
      </c>
      <c r="K63" s="9">
        <v>90</v>
      </c>
      <c r="L63" s="42">
        <v>6</v>
      </c>
      <c r="M63" s="9">
        <v>8</v>
      </c>
    </row>
    <row r="64" spans="1:13" x14ac:dyDescent="0.35">
      <c r="A64" s="12" t="s">
        <v>74</v>
      </c>
      <c r="B64" s="39">
        <f t="shared" si="1"/>
        <v>2210.79644737231</v>
      </c>
      <c r="C64" s="13" t="s">
        <v>916</v>
      </c>
      <c r="D64" s="36" t="s">
        <v>1579</v>
      </c>
      <c r="F64" s="8">
        <v>200</v>
      </c>
      <c r="G64" s="9">
        <v>200</v>
      </c>
      <c r="H64" s="42">
        <v>310</v>
      </c>
      <c r="I64" s="42">
        <v>175</v>
      </c>
      <c r="J64" s="8">
        <v>55</v>
      </c>
      <c r="K64" s="9">
        <v>90</v>
      </c>
      <c r="L64" s="42">
        <v>6</v>
      </c>
      <c r="M64" s="9">
        <v>8</v>
      </c>
    </row>
    <row r="65" spans="1:13" x14ac:dyDescent="0.35">
      <c r="A65" s="12" t="s">
        <v>75</v>
      </c>
      <c r="B65" s="39">
        <f t="shared" si="1"/>
        <v>2210.79644737231</v>
      </c>
      <c r="C65" s="13" t="s">
        <v>917</v>
      </c>
      <c r="D65" s="36" t="s">
        <v>1578</v>
      </c>
      <c r="F65" s="8">
        <v>200</v>
      </c>
      <c r="G65" s="9">
        <v>200</v>
      </c>
      <c r="H65" s="42">
        <v>310</v>
      </c>
      <c r="I65" s="42">
        <v>175</v>
      </c>
      <c r="J65" s="8">
        <v>55</v>
      </c>
      <c r="K65" s="9">
        <v>90</v>
      </c>
      <c r="L65" s="42">
        <v>6</v>
      </c>
      <c r="M65" s="9">
        <v>8</v>
      </c>
    </row>
    <row r="66" spans="1:13" x14ac:dyDescent="0.35">
      <c r="A66" s="12" t="s">
        <v>76</v>
      </c>
      <c r="B66" s="39">
        <f t="shared" si="1"/>
        <v>2210.79644737231</v>
      </c>
      <c r="C66" s="13" t="s">
        <v>918</v>
      </c>
      <c r="D66" s="36" t="s">
        <v>1579</v>
      </c>
      <c r="F66" s="8">
        <v>200</v>
      </c>
      <c r="G66" s="9">
        <v>200</v>
      </c>
      <c r="H66" s="42">
        <v>310</v>
      </c>
      <c r="I66" s="42">
        <v>175</v>
      </c>
      <c r="J66" s="8">
        <v>55</v>
      </c>
      <c r="K66" s="9">
        <v>90</v>
      </c>
      <c r="L66" s="42">
        <v>6</v>
      </c>
      <c r="M66" s="9">
        <v>8</v>
      </c>
    </row>
    <row r="67" spans="1:13" x14ac:dyDescent="0.35">
      <c r="A67" s="12" t="s">
        <v>77</v>
      </c>
      <c r="B67" s="39">
        <f t="shared" si="1"/>
        <v>2210.79644737231</v>
      </c>
      <c r="C67" s="13" t="s">
        <v>919</v>
      </c>
      <c r="D67" s="36" t="s">
        <v>1579</v>
      </c>
      <c r="F67" s="8">
        <v>200</v>
      </c>
      <c r="G67" s="9">
        <v>200</v>
      </c>
      <c r="H67" s="42">
        <v>310</v>
      </c>
      <c r="I67" s="42">
        <v>175</v>
      </c>
      <c r="J67" s="8">
        <v>55</v>
      </c>
      <c r="K67" s="9">
        <v>90</v>
      </c>
      <c r="L67" s="42">
        <v>6</v>
      </c>
      <c r="M67" s="9">
        <v>8</v>
      </c>
    </row>
    <row r="68" spans="1:13" x14ac:dyDescent="0.35">
      <c r="A68" s="12" t="s">
        <v>78</v>
      </c>
      <c r="B68" s="39">
        <f t="shared" si="1"/>
        <v>2210.79644737231</v>
      </c>
      <c r="C68" s="13" t="s">
        <v>920</v>
      </c>
      <c r="D68" s="36" t="s">
        <v>1578</v>
      </c>
      <c r="F68" s="8">
        <v>200</v>
      </c>
      <c r="G68" s="9">
        <v>200</v>
      </c>
      <c r="H68" s="42">
        <v>310</v>
      </c>
      <c r="I68" s="42">
        <v>175</v>
      </c>
      <c r="J68" s="8">
        <v>55</v>
      </c>
      <c r="K68" s="9">
        <v>90</v>
      </c>
      <c r="L68" s="42">
        <v>6</v>
      </c>
      <c r="M68" s="9">
        <v>8</v>
      </c>
    </row>
    <row r="69" spans="1:13" x14ac:dyDescent="0.35">
      <c r="A69" s="12" t="s">
        <v>79</v>
      </c>
      <c r="B69" s="39">
        <f t="shared" si="1"/>
        <v>2210.79644737231</v>
      </c>
      <c r="C69" s="13" t="s">
        <v>921</v>
      </c>
      <c r="D69" s="36" t="s">
        <v>1579</v>
      </c>
      <c r="F69" s="8">
        <v>200</v>
      </c>
      <c r="G69" s="9">
        <v>200</v>
      </c>
      <c r="H69" s="42">
        <v>310</v>
      </c>
      <c r="I69" s="42">
        <v>175</v>
      </c>
      <c r="J69" s="8">
        <v>55</v>
      </c>
      <c r="K69" s="9">
        <v>90</v>
      </c>
      <c r="L69" s="42">
        <v>6</v>
      </c>
      <c r="M69" s="9">
        <v>8</v>
      </c>
    </row>
    <row r="70" spans="1:13" x14ac:dyDescent="0.35">
      <c r="A70" s="12" t="s">
        <v>80</v>
      </c>
      <c r="B70" s="39">
        <f t="shared" si="1"/>
        <v>2210.79644737231</v>
      </c>
      <c r="C70" s="13" t="s">
        <v>922</v>
      </c>
      <c r="D70" s="36" t="s">
        <v>1579</v>
      </c>
      <c r="F70" s="8">
        <v>200</v>
      </c>
      <c r="G70" s="9">
        <v>200</v>
      </c>
      <c r="H70" s="42">
        <v>310</v>
      </c>
      <c r="I70" s="42">
        <v>175</v>
      </c>
      <c r="J70" s="8">
        <v>55</v>
      </c>
      <c r="K70" s="9">
        <v>90</v>
      </c>
      <c r="L70" s="42">
        <v>6</v>
      </c>
      <c r="M70" s="9">
        <v>8</v>
      </c>
    </row>
    <row r="71" spans="1:13" x14ac:dyDescent="0.35">
      <c r="A71" s="12" t="s">
        <v>611</v>
      </c>
      <c r="B71" s="39">
        <f t="shared" si="1"/>
        <v>2330.79644737231</v>
      </c>
      <c r="C71" s="35" t="s">
        <v>923</v>
      </c>
      <c r="D71" s="36" t="s">
        <v>1580</v>
      </c>
      <c r="F71" s="8">
        <v>220</v>
      </c>
      <c r="G71" s="9">
        <v>220</v>
      </c>
      <c r="H71" s="42">
        <v>310</v>
      </c>
      <c r="I71" s="42">
        <v>175</v>
      </c>
      <c r="J71" s="8">
        <v>75</v>
      </c>
      <c r="K71" s="9">
        <v>90</v>
      </c>
      <c r="L71" s="42">
        <v>6</v>
      </c>
      <c r="M71" s="9">
        <v>8</v>
      </c>
    </row>
    <row r="72" spans="1:13" x14ac:dyDescent="0.35">
      <c r="A72" s="12" t="s">
        <v>81</v>
      </c>
      <c r="B72" s="39">
        <f t="shared" si="1"/>
        <v>2330.79644737231</v>
      </c>
      <c r="C72" s="13" t="s">
        <v>924</v>
      </c>
      <c r="D72" s="36" t="s">
        <v>1580</v>
      </c>
      <c r="F72" s="8">
        <v>220</v>
      </c>
      <c r="G72" s="9">
        <v>220</v>
      </c>
      <c r="H72" s="42">
        <v>310</v>
      </c>
      <c r="I72" s="42">
        <v>175</v>
      </c>
      <c r="J72" s="8">
        <v>75</v>
      </c>
      <c r="K72" s="9">
        <v>90</v>
      </c>
      <c r="L72" s="42">
        <v>6</v>
      </c>
      <c r="M72" s="9">
        <v>8</v>
      </c>
    </row>
    <row r="73" spans="1:13" x14ac:dyDescent="0.35">
      <c r="A73" s="12" t="s">
        <v>610</v>
      </c>
      <c r="B73" s="39">
        <f t="shared" si="1"/>
        <v>2330.79644737231</v>
      </c>
      <c r="C73" s="35" t="s">
        <v>923</v>
      </c>
      <c r="D73" s="36" t="s">
        <v>1580</v>
      </c>
      <c r="F73" s="8">
        <v>220</v>
      </c>
      <c r="G73" s="9">
        <v>220</v>
      </c>
      <c r="H73" s="42">
        <v>310</v>
      </c>
      <c r="I73" s="42">
        <v>175</v>
      </c>
      <c r="J73" s="8">
        <v>75</v>
      </c>
      <c r="K73" s="9">
        <v>90</v>
      </c>
      <c r="L73" s="42">
        <v>6</v>
      </c>
      <c r="M73" s="9">
        <v>8</v>
      </c>
    </row>
    <row r="74" spans="1:13" x14ac:dyDescent="0.35">
      <c r="A74" s="12" t="s">
        <v>82</v>
      </c>
      <c r="B74" s="39">
        <f t="shared" si="1"/>
        <v>2330.79644737231</v>
      </c>
      <c r="C74" s="13" t="s">
        <v>925</v>
      </c>
      <c r="D74" s="36" t="s">
        <v>1580</v>
      </c>
      <c r="F74" s="8">
        <v>220</v>
      </c>
      <c r="G74" s="9">
        <v>220</v>
      </c>
      <c r="H74" s="42">
        <v>310</v>
      </c>
      <c r="I74" s="42">
        <v>175</v>
      </c>
      <c r="J74" s="8">
        <v>75</v>
      </c>
      <c r="K74" s="9">
        <v>90</v>
      </c>
      <c r="L74" s="42">
        <v>6</v>
      </c>
      <c r="M74" s="9">
        <v>8</v>
      </c>
    </row>
    <row r="75" spans="1:13" x14ac:dyDescent="0.35">
      <c r="A75" s="12" t="s">
        <v>609</v>
      </c>
      <c r="B75" s="39">
        <f t="shared" si="1"/>
        <v>2661.3274122871835</v>
      </c>
      <c r="C75" s="35" t="s">
        <v>923</v>
      </c>
      <c r="D75" s="36" t="s">
        <v>1581</v>
      </c>
      <c r="F75" s="8">
        <v>220</v>
      </c>
      <c r="G75" s="9">
        <v>220</v>
      </c>
      <c r="H75" s="42">
        <v>390</v>
      </c>
      <c r="I75" s="42">
        <v>200</v>
      </c>
      <c r="J75" s="8">
        <v>75</v>
      </c>
      <c r="K75" s="9">
        <v>100</v>
      </c>
      <c r="L75" s="42">
        <v>8</v>
      </c>
      <c r="M75" s="9">
        <v>10</v>
      </c>
    </row>
    <row r="76" spans="1:13" x14ac:dyDescent="0.35">
      <c r="A76" s="12" t="s">
        <v>596</v>
      </c>
      <c r="B76" s="39">
        <f t="shared" si="1"/>
        <v>1180.5309649148735</v>
      </c>
      <c r="C76" s="35" t="s">
        <v>923</v>
      </c>
      <c r="D76" s="36" t="s">
        <v>1582</v>
      </c>
      <c r="F76" s="8">
        <v>210</v>
      </c>
      <c r="G76" s="9">
        <v>60</v>
      </c>
      <c r="H76" s="42">
        <v>210</v>
      </c>
      <c r="I76" s="42">
        <v>60</v>
      </c>
      <c r="J76" s="8"/>
      <c r="K76" s="9"/>
      <c r="L76" s="42">
        <v>4</v>
      </c>
      <c r="M76" s="9">
        <v>8</v>
      </c>
    </row>
    <row r="77" spans="1:13" x14ac:dyDescent="0.35">
      <c r="A77" s="12" t="s">
        <v>597</v>
      </c>
      <c r="B77" s="39">
        <f t="shared" si="1"/>
        <v>1180.5309649148735</v>
      </c>
      <c r="C77" s="35" t="s">
        <v>923</v>
      </c>
      <c r="D77" s="36" t="s">
        <v>1582</v>
      </c>
      <c r="F77" s="8">
        <v>210</v>
      </c>
      <c r="G77" s="9">
        <v>60</v>
      </c>
      <c r="H77" s="42">
        <v>210</v>
      </c>
      <c r="I77" s="42">
        <v>60</v>
      </c>
      <c r="J77" s="8"/>
      <c r="K77" s="9"/>
      <c r="L77" s="42">
        <v>4</v>
      </c>
      <c r="M77" s="9">
        <v>8</v>
      </c>
    </row>
    <row r="78" spans="1:13" x14ac:dyDescent="0.35">
      <c r="A78" s="12" t="s">
        <v>594</v>
      </c>
      <c r="B78" s="39">
        <f t="shared" si="1"/>
        <v>1680.5309649148735</v>
      </c>
      <c r="C78" s="35" t="s">
        <v>923</v>
      </c>
      <c r="D78" s="36" t="s">
        <v>1583</v>
      </c>
      <c r="F78" s="8">
        <v>310</v>
      </c>
      <c r="G78" s="9">
        <v>85</v>
      </c>
      <c r="H78" s="42">
        <v>310</v>
      </c>
      <c r="I78" s="42">
        <v>85</v>
      </c>
      <c r="J78" s="8"/>
      <c r="K78" s="9"/>
      <c r="L78" s="42">
        <v>4</v>
      </c>
      <c r="M78" s="9">
        <v>8</v>
      </c>
    </row>
    <row r="79" spans="1:13" x14ac:dyDescent="0.35">
      <c r="A79" s="12" t="s">
        <v>595</v>
      </c>
      <c r="B79" s="39">
        <f t="shared" si="1"/>
        <v>1680.5309649148735</v>
      </c>
      <c r="C79" s="35" t="s">
        <v>923</v>
      </c>
      <c r="D79" s="36" t="s">
        <v>1583</v>
      </c>
      <c r="F79" s="8">
        <v>310</v>
      </c>
      <c r="G79" s="9">
        <v>85</v>
      </c>
      <c r="H79" s="42">
        <v>310</v>
      </c>
      <c r="I79" s="42">
        <v>85</v>
      </c>
      <c r="J79" s="8"/>
      <c r="K79" s="9"/>
      <c r="L79" s="42">
        <v>4</v>
      </c>
      <c r="M79" s="9">
        <v>8</v>
      </c>
    </row>
    <row r="80" spans="1:13" x14ac:dyDescent="0.35">
      <c r="A80" s="12" t="s">
        <v>83</v>
      </c>
      <c r="B80" s="39">
        <f t="shared" si="1"/>
        <v>1680.5309649148735</v>
      </c>
      <c r="C80" s="13" t="s">
        <v>926</v>
      </c>
      <c r="D80" s="36" t="s">
        <v>1583</v>
      </c>
      <c r="F80" s="8">
        <v>310</v>
      </c>
      <c r="G80" s="9">
        <v>85</v>
      </c>
      <c r="H80" s="42">
        <v>310</v>
      </c>
      <c r="I80" s="42">
        <v>85</v>
      </c>
      <c r="J80" s="8"/>
      <c r="K80" s="9"/>
      <c r="L80" s="42">
        <v>4</v>
      </c>
      <c r="M80" s="9">
        <v>8</v>
      </c>
    </row>
    <row r="81" spans="1:13" x14ac:dyDescent="0.35">
      <c r="A81" s="12" t="s">
        <v>84</v>
      </c>
      <c r="B81" s="39">
        <f t="shared" si="1"/>
        <v>1680.5309649148735</v>
      </c>
      <c r="C81" s="13" t="s">
        <v>927</v>
      </c>
      <c r="D81" s="36" t="s">
        <v>1583</v>
      </c>
      <c r="F81" s="8">
        <v>310</v>
      </c>
      <c r="G81" s="9">
        <v>85</v>
      </c>
      <c r="H81" s="42">
        <v>310</v>
      </c>
      <c r="I81" s="42">
        <v>85</v>
      </c>
      <c r="J81" s="8"/>
      <c r="K81" s="9"/>
      <c r="L81" s="42">
        <v>4</v>
      </c>
      <c r="M81" s="9">
        <v>8</v>
      </c>
    </row>
    <row r="82" spans="1:13" x14ac:dyDescent="0.35">
      <c r="A82" s="12" t="s">
        <v>85</v>
      </c>
      <c r="B82" s="39">
        <f t="shared" si="1"/>
        <v>1680.5309649148735</v>
      </c>
      <c r="C82" s="13" t="s">
        <v>928</v>
      </c>
      <c r="D82" s="36" t="s">
        <v>1583</v>
      </c>
      <c r="F82" s="8">
        <v>310</v>
      </c>
      <c r="G82" s="9">
        <v>85</v>
      </c>
      <c r="H82" s="42">
        <v>310</v>
      </c>
      <c r="I82" s="42">
        <v>85</v>
      </c>
      <c r="J82" s="8"/>
      <c r="K82" s="9"/>
      <c r="L82" s="42">
        <v>4</v>
      </c>
      <c r="M82" s="9">
        <v>8</v>
      </c>
    </row>
    <row r="83" spans="1:13" x14ac:dyDescent="0.35">
      <c r="A83" s="12" t="s">
        <v>86</v>
      </c>
      <c r="B83" s="39">
        <f t="shared" si="1"/>
        <v>1680.5309649148735</v>
      </c>
      <c r="C83" s="13" t="s">
        <v>929</v>
      </c>
      <c r="D83" s="36" t="s">
        <v>1583</v>
      </c>
      <c r="F83" s="8">
        <v>310</v>
      </c>
      <c r="G83" s="9">
        <v>85</v>
      </c>
      <c r="H83" s="42">
        <v>310</v>
      </c>
      <c r="I83" s="42">
        <v>85</v>
      </c>
      <c r="J83" s="8"/>
      <c r="K83" s="9"/>
      <c r="L83" s="42">
        <v>4</v>
      </c>
      <c r="M83" s="9">
        <v>8</v>
      </c>
    </row>
    <row r="84" spans="1:13" x14ac:dyDescent="0.35">
      <c r="A84" s="12" t="s">
        <v>87</v>
      </c>
      <c r="B84" s="39">
        <f t="shared" si="1"/>
        <v>1680.5309649148735</v>
      </c>
      <c r="C84" s="13" t="s">
        <v>930</v>
      </c>
      <c r="D84" s="36" t="s">
        <v>1583</v>
      </c>
      <c r="F84" s="8">
        <v>310</v>
      </c>
      <c r="G84" s="9">
        <v>85</v>
      </c>
      <c r="H84" s="42">
        <v>310</v>
      </c>
      <c r="I84" s="42">
        <v>85</v>
      </c>
      <c r="J84" s="8"/>
      <c r="K84" s="9"/>
      <c r="L84" s="42">
        <v>4</v>
      </c>
      <c r="M84" s="9">
        <v>8</v>
      </c>
    </row>
    <row r="85" spans="1:13" x14ac:dyDescent="0.35">
      <c r="A85" s="12" t="s">
        <v>88</v>
      </c>
      <c r="B85" s="39">
        <f t="shared" si="1"/>
        <v>1680.5309649148735</v>
      </c>
      <c r="C85" s="13" t="s">
        <v>931</v>
      </c>
      <c r="D85" s="36" t="s">
        <v>1583</v>
      </c>
      <c r="F85" s="8">
        <v>310</v>
      </c>
      <c r="G85" s="9">
        <v>85</v>
      </c>
      <c r="H85" s="42">
        <v>310</v>
      </c>
      <c r="I85" s="42">
        <v>85</v>
      </c>
      <c r="J85" s="8"/>
      <c r="K85" s="9"/>
      <c r="L85" s="42">
        <v>4</v>
      </c>
      <c r="M85" s="9">
        <v>8</v>
      </c>
    </row>
    <row r="86" spans="1:13" x14ac:dyDescent="0.35">
      <c r="A86" s="12" t="s">
        <v>89</v>
      </c>
      <c r="B86" s="39">
        <f t="shared" si="1"/>
        <v>1680.5309649148735</v>
      </c>
      <c r="C86" s="13" t="s">
        <v>932</v>
      </c>
      <c r="D86" s="36" t="s">
        <v>1583</v>
      </c>
      <c r="F86" s="8">
        <v>310</v>
      </c>
      <c r="G86" s="9">
        <v>85</v>
      </c>
      <c r="H86" s="42">
        <v>310</v>
      </c>
      <c r="I86" s="42">
        <v>85</v>
      </c>
      <c r="J86" s="8"/>
      <c r="K86" s="9"/>
      <c r="L86" s="42">
        <v>4</v>
      </c>
      <c r="M86" s="9">
        <v>8</v>
      </c>
    </row>
    <row r="87" spans="1:13" x14ac:dyDescent="0.35">
      <c r="A87" s="12" t="s">
        <v>90</v>
      </c>
      <c r="B87" s="39">
        <f t="shared" si="1"/>
        <v>1680.5309649148735</v>
      </c>
      <c r="C87" s="13" t="s">
        <v>933</v>
      </c>
      <c r="D87" s="36" t="s">
        <v>1583</v>
      </c>
      <c r="F87" s="8">
        <v>310</v>
      </c>
      <c r="G87" s="9">
        <v>85</v>
      </c>
      <c r="H87" s="42">
        <v>310</v>
      </c>
      <c r="I87" s="42">
        <v>85</v>
      </c>
      <c r="J87" s="8"/>
      <c r="K87" s="9"/>
      <c r="L87" s="42">
        <v>4</v>
      </c>
      <c r="M87" s="9">
        <v>8</v>
      </c>
    </row>
    <row r="88" spans="1:13" x14ac:dyDescent="0.35">
      <c r="A88" s="12" t="s">
        <v>612</v>
      </c>
      <c r="B88" s="39">
        <f t="shared" si="1"/>
        <v>2110.79644737231</v>
      </c>
      <c r="C88" s="35" t="s">
        <v>923</v>
      </c>
      <c r="D88" s="36" t="s">
        <v>1584</v>
      </c>
      <c r="F88" s="8">
        <v>390</v>
      </c>
      <c r="G88" s="9">
        <v>100</v>
      </c>
      <c r="H88" s="42">
        <v>390</v>
      </c>
      <c r="I88" s="42">
        <v>100</v>
      </c>
      <c r="J88" s="8"/>
      <c r="K88" s="9"/>
      <c r="L88" s="42">
        <v>6</v>
      </c>
      <c r="M88" s="9">
        <v>8</v>
      </c>
    </row>
    <row r="89" spans="1:13" x14ac:dyDescent="0.35">
      <c r="A89" s="12" t="s">
        <v>91</v>
      </c>
      <c r="B89" s="39">
        <f t="shared" si="1"/>
        <v>2110.79644737231</v>
      </c>
      <c r="C89" s="13" t="s">
        <v>934</v>
      </c>
      <c r="D89" s="36" t="s">
        <v>1584</v>
      </c>
      <c r="F89" s="8">
        <v>390</v>
      </c>
      <c r="G89" s="9">
        <v>100</v>
      </c>
      <c r="H89" s="42">
        <v>390</v>
      </c>
      <c r="I89" s="42">
        <v>100</v>
      </c>
      <c r="J89" s="8"/>
      <c r="K89" s="9"/>
      <c r="L89" s="42">
        <v>6</v>
      </c>
      <c r="M89" s="9">
        <v>8</v>
      </c>
    </row>
    <row r="90" spans="1:13" x14ac:dyDescent="0.35">
      <c r="A90" s="12" t="s">
        <v>613</v>
      </c>
      <c r="B90" s="39">
        <f t="shared" si="1"/>
        <v>2110.79644737231</v>
      </c>
      <c r="C90" s="35" t="s">
        <v>923</v>
      </c>
      <c r="D90" s="36" t="s">
        <v>1584</v>
      </c>
      <c r="F90" s="8">
        <v>390</v>
      </c>
      <c r="G90" s="9">
        <v>100</v>
      </c>
      <c r="H90" s="42">
        <v>390</v>
      </c>
      <c r="I90" s="42">
        <v>100</v>
      </c>
      <c r="J90" s="8"/>
      <c r="K90" s="9"/>
      <c r="L90" s="42">
        <v>6</v>
      </c>
      <c r="M90" s="9">
        <v>8</v>
      </c>
    </row>
    <row r="91" spans="1:13" x14ac:dyDescent="0.35">
      <c r="A91" s="12" t="s">
        <v>92</v>
      </c>
      <c r="B91" s="39">
        <f t="shared" si="1"/>
        <v>2110.79644737231</v>
      </c>
      <c r="C91" s="13" t="s">
        <v>935</v>
      </c>
      <c r="D91" s="36" t="s">
        <v>1584</v>
      </c>
      <c r="F91" s="8">
        <v>390</v>
      </c>
      <c r="G91" s="9">
        <v>100</v>
      </c>
      <c r="H91" s="42">
        <v>390</v>
      </c>
      <c r="I91" s="42">
        <v>100</v>
      </c>
      <c r="J91" s="8"/>
      <c r="K91" s="9"/>
      <c r="L91" s="42">
        <v>6</v>
      </c>
      <c r="M91" s="9">
        <v>8</v>
      </c>
    </row>
    <row r="92" spans="1:13" x14ac:dyDescent="0.35">
      <c r="A92" s="12" t="s">
        <v>93</v>
      </c>
      <c r="B92" s="39">
        <f t="shared" si="1"/>
        <v>1775.9291886010285</v>
      </c>
      <c r="C92" s="13" t="s">
        <v>936</v>
      </c>
      <c r="D92" s="36" t="s">
        <v>1585</v>
      </c>
      <c r="F92" s="8">
        <v>250</v>
      </c>
      <c r="G92" s="9">
        <v>240</v>
      </c>
      <c r="H92" s="42">
        <v>240</v>
      </c>
      <c r="I92" s="42">
        <v>70</v>
      </c>
      <c r="J92" s="8"/>
      <c r="K92" s="9"/>
      <c r="L92" s="42">
        <v>7</v>
      </c>
      <c r="M92" s="9">
        <v>8</v>
      </c>
    </row>
    <row r="93" spans="1:13" x14ac:dyDescent="0.35">
      <c r="A93" s="12" t="s">
        <v>598</v>
      </c>
      <c r="B93" s="39">
        <f t="shared" si="1"/>
        <v>1775.9291886010285</v>
      </c>
      <c r="C93" s="35" t="s">
        <v>923</v>
      </c>
      <c r="D93" s="36" t="s">
        <v>1585</v>
      </c>
      <c r="F93" s="8">
        <v>250</v>
      </c>
      <c r="G93" s="9">
        <v>240</v>
      </c>
      <c r="H93" s="42">
        <v>240</v>
      </c>
      <c r="I93" s="42">
        <v>70</v>
      </c>
      <c r="J93" s="8"/>
      <c r="K93" s="9"/>
      <c r="L93" s="42">
        <v>7</v>
      </c>
      <c r="M93" s="9">
        <v>8</v>
      </c>
    </row>
    <row r="94" spans="1:13" x14ac:dyDescent="0.35">
      <c r="A94" s="12" t="s">
        <v>599</v>
      </c>
      <c r="B94" s="39">
        <f t="shared" si="1"/>
        <v>1775.9291886010285</v>
      </c>
      <c r="C94" s="35" t="s">
        <v>923</v>
      </c>
      <c r="D94" s="36" t="s">
        <v>1585</v>
      </c>
      <c r="F94" s="8">
        <v>250</v>
      </c>
      <c r="G94" s="9">
        <v>240</v>
      </c>
      <c r="H94" s="42">
        <v>240</v>
      </c>
      <c r="I94" s="42">
        <v>70</v>
      </c>
      <c r="J94" s="8"/>
      <c r="K94" s="9"/>
      <c r="L94" s="42">
        <v>7</v>
      </c>
      <c r="M94" s="9">
        <v>8</v>
      </c>
    </row>
    <row r="95" spans="1:13" x14ac:dyDescent="0.35">
      <c r="A95" s="12" t="s">
        <v>600</v>
      </c>
      <c r="B95" s="39">
        <f t="shared" si="1"/>
        <v>1775.9291886010285</v>
      </c>
      <c r="C95" s="35" t="s">
        <v>923</v>
      </c>
      <c r="D95" s="36" t="s">
        <v>1585</v>
      </c>
      <c r="F95" s="8">
        <v>250</v>
      </c>
      <c r="G95" s="9">
        <v>240</v>
      </c>
      <c r="H95" s="42">
        <v>240</v>
      </c>
      <c r="I95" s="42">
        <v>70</v>
      </c>
      <c r="J95" s="8"/>
      <c r="K95" s="9"/>
      <c r="L95" s="42">
        <v>7</v>
      </c>
      <c r="M95" s="9">
        <v>8</v>
      </c>
    </row>
    <row r="96" spans="1:13" x14ac:dyDescent="0.35">
      <c r="A96" s="12" t="s">
        <v>94</v>
      </c>
      <c r="B96" s="39">
        <f t="shared" si="1"/>
        <v>2366.1946710584652</v>
      </c>
      <c r="C96" s="35" t="s">
        <v>937</v>
      </c>
      <c r="D96" s="36" t="s">
        <v>1586</v>
      </c>
      <c r="F96" s="8">
        <v>340</v>
      </c>
      <c r="G96" s="9">
        <v>275</v>
      </c>
      <c r="H96" s="42">
        <v>310</v>
      </c>
      <c r="I96" s="42">
        <v>145</v>
      </c>
      <c r="J96" s="8"/>
      <c r="K96" s="9"/>
      <c r="L96" s="42">
        <v>9</v>
      </c>
      <c r="M96" s="9">
        <v>8</v>
      </c>
    </row>
    <row r="97" spans="1:13" x14ac:dyDescent="0.35">
      <c r="A97" s="12" t="s">
        <v>601</v>
      </c>
      <c r="B97" s="39">
        <f t="shared" si="1"/>
        <v>2366.1946710584652</v>
      </c>
      <c r="C97" s="35" t="s">
        <v>923</v>
      </c>
      <c r="D97" s="36" t="s">
        <v>1586</v>
      </c>
      <c r="F97" s="8">
        <v>340</v>
      </c>
      <c r="G97" s="9">
        <v>275</v>
      </c>
      <c r="H97" s="42">
        <v>310</v>
      </c>
      <c r="I97" s="42">
        <v>145</v>
      </c>
      <c r="J97" s="8"/>
      <c r="K97" s="9"/>
      <c r="L97" s="42">
        <v>9</v>
      </c>
      <c r="M97" s="9">
        <v>8</v>
      </c>
    </row>
    <row r="98" spans="1:13" x14ac:dyDescent="0.35">
      <c r="A98" s="12" t="s">
        <v>95</v>
      </c>
      <c r="B98" s="39">
        <f t="shared" si="1"/>
        <v>2366.1946710584652</v>
      </c>
      <c r="C98" s="35" t="s">
        <v>938</v>
      </c>
      <c r="D98" s="36" t="s">
        <v>1586</v>
      </c>
      <c r="F98" s="8">
        <v>340</v>
      </c>
      <c r="G98" s="9">
        <v>275</v>
      </c>
      <c r="H98" s="42">
        <v>310</v>
      </c>
      <c r="I98" s="42">
        <v>145</v>
      </c>
      <c r="J98" s="8"/>
      <c r="K98" s="9"/>
      <c r="L98" s="42">
        <v>9</v>
      </c>
      <c r="M98" s="9">
        <v>8</v>
      </c>
    </row>
    <row r="99" spans="1:13" x14ac:dyDescent="0.35">
      <c r="A99" s="12" t="s">
        <v>602</v>
      </c>
      <c r="B99" s="39">
        <f t="shared" si="1"/>
        <v>2366.1946710584652</v>
      </c>
      <c r="C99" s="35" t="s">
        <v>923</v>
      </c>
      <c r="D99" s="36" t="s">
        <v>1586</v>
      </c>
      <c r="F99" s="8">
        <v>340</v>
      </c>
      <c r="G99" s="9">
        <v>275</v>
      </c>
      <c r="H99" s="42">
        <v>310</v>
      </c>
      <c r="I99" s="42">
        <v>145</v>
      </c>
      <c r="J99" s="8"/>
      <c r="K99" s="9"/>
      <c r="L99" s="42">
        <v>9</v>
      </c>
      <c r="M99" s="9">
        <v>8</v>
      </c>
    </row>
    <row r="100" spans="1:13" x14ac:dyDescent="0.35">
      <c r="A100" s="16" t="s">
        <v>96</v>
      </c>
      <c r="B100" s="39">
        <f t="shared" si="1"/>
        <v>2366.1946710584652</v>
      </c>
      <c r="C100" s="35" t="s">
        <v>939</v>
      </c>
      <c r="D100" s="36" t="s">
        <v>1586</v>
      </c>
      <c r="F100" s="8">
        <v>340</v>
      </c>
      <c r="G100" s="9">
        <v>275</v>
      </c>
      <c r="H100" s="42">
        <v>310</v>
      </c>
      <c r="I100" s="42">
        <v>145</v>
      </c>
      <c r="J100" s="8"/>
      <c r="K100" s="9"/>
      <c r="L100" s="42">
        <v>9</v>
      </c>
      <c r="M100" s="9">
        <v>8</v>
      </c>
    </row>
    <row r="101" spans="1:13" x14ac:dyDescent="0.35">
      <c r="A101" s="12" t="s">
        <v>603</v>
      </c>
      <c r="B101" s="39">
        <f t="shared" si="1"/>
        <v>2366.1946710584652</v>
      </c>
      <c r="C101" s="35" t="s">
        <v>923</v>
      </c>
      <c r="D101" s="36" t="s">
        <v>1586</v>
      </c>
      <c r="F101" s="8">
        <v>340</v>
      </c>
      <c r="G101" s="9">
        <v>275</v>
      </c>
      <c r="H101" s="42">
        <v>310</v>
      </c>
      <c r="I101" s="42">
        <v>145</v>
      </c>
      <c r="J101" s="8"/>
      <c r="K101" s="9"/>
      <c r="L101" s="42">
        <v>9</v>
      </c>
      <c r="M101" s="9">
        <v>8</v>
      </c>
    </row>
    <row r="102" spans="1:13" x14ac:dyDescent="0.35">
      <c r="A102" s="12" t="s">
        <v>604</v>
      </c>
      <c r="B102" s="39" t="s">
        <v>630</v>
      </c>
      <c r="C102" s="35" t="s">
        <v>923</v>
      </c>
      <c r="D102" s="36">
        <v>0</v>
      </c>
      <c r="F102" s="8"/>
      <c r="G102" s="9"/>
      <c r="H102" s="42"/>
      <c r="I102" s="42"/>
      <c r="J102" s="8"/>
      <c r="K102" s="9"/>
      <c r="L102" s="42"/>
      <c r="M102" s="9"/>
    </row>
    <row r="103" spans="1:13" x14ac:dyDescent="0.35">
      <c r="A103" s="12" t="s">
        <v>605</v>
      </c>
      <c r="B103" s="39">
        <f t="shared" si="1"/>
        <v>2592.7433388230816</v>
      </c>
      <c r="C103" s="35" t="s">
        <v>923</v>
      </c>
      <c r="D103" s="36" t="s">
        <v>1587</v>
      </c>
      <c r="F103" s="8">
        <v>380</v>
      </c>
      <c r="G103" s="9">
        <v>310</v>
      </c>
      <c r="H103" s="42">
        <v>310</v>
      </c>
      <c r="I103" s="42">
        <v>155</v>
      </c>
      <c r="J103" s="8"/>
      <c r="K103" s="9"/>
      <c r="L103" s="42">
        <v>9</v>
      </c>
      <c r="M103" s="9">
        <v>10</v>
      </c>
    </row>
    <row r="104" spans="1:13" x14ac:dyDescent="0.35">
      <c r="A104" s="12" t="s">
        <v>606</v>
      </c>
      <c r="B104" s="39" t="s">
        <v>630</v>
      </c>
      <c r="C104" s="35" t="s">
        <v>923</v>
      </c>
      <c r="D104" s="36">
        <v>0</v>
      </c>
      <c r="F104" s="8"/>
      <c r="G104" s="9"/>
      <c r="H104" s="42"/>
      <c r="I104" s="42"/>
      <c r="J104" s="8"/>
      <c r="K104" s="9"/>
      <c r="L104" s="42"/>
      <c r="M104" s="9"/>
    </row>
    <row r="105" spans="1:13" x14ac:dyDescent="0.35">
      <c r="A105" s="12" t="s">
        <v>607</v>
      </c>
      <c r="B105" s="39">
        <f t="shared" si="1"/>
        <v>2592.7433388230816</v>
      </c>
      <c r="C105" s="35" t="s">
        <v>923</v>
      </c>
      <c r="D105" s="36" t="s">
        <v>1587</v>
      </c>
      <c r="F105" s="8">
        <v>380</v>
      </c>
      <c r="G105" s="9">
        <v>310</v>
      </c>
      <c r="H105" s="42">
        <v>310</v>
      </c>
      <c r="I105" s="42">
        <v>155</v>
      </c>
      <c r="J105" s="8"/>
      <c r="K105" s="9"/>
      <c r="L105" s="42">
        <v>9</v>
      </c>
      <c r="M105" s="9">
        <v>10</v>
      </c>
    </row>
    <row r="106" spans="1:13" x14ac:dyDescent="0.35">
      <c r="A106" s="12" t="s">
        <v>608</v>
      </c>
      <c r="B106" s="39">
        <f t="shared" si="1"/>
        <v>2592.7433388230816</v>
      </c>
      <c r="C106" s="35" t="s">
        <v>923</v>
      </c>
      <c r="D106" s="36" t="s">
        <v>1587</v>
      </c>
      <c r="F106" s="8">
        <v>380</v>
      </c>
      <c r="G106" s="9">
        <v>310</v>
      </c>
      <c r="H106" s="42">
        <v>310</v>
      </c>
      <c r="I106" s="42">
        <v>155</v>
      </c>
      <c r="J106" s="8"/>
      <c r="K106" s="9"/>
      <c r="L106" s="42">
        <v>9</v>
      </c>
      <c r="M106" s="9">
        <v>10</v>
      </c>
    </row>
    <row r="107" spans="1:13" x14ac:dyDescent="0.35">
      <c r="A107" t="s">
        <v>614</v>
      </c>
      <c r="B107" s="39">
        <f t="shared" si="1"/>
        <v>4085.3274122871835</v>
      </c>
      <c r="C107" s="35" t="s">
        <v>940</v>
      </c>
      <c r="D107" s="36" t="s">
        <v>1588</v>
      </c>
      <c r="F107" s="8">
        <v>410</v>
      </c>
      <c r="G107" s="9">
        <v>1507</v>
      </c>
      <c r="H107" s="42"/>
      <c r="I107" s="42"/>
      <c r="J107" s="8"/>
      <c r="K107" s="9"/>
      <c r="L107" s="42">
        <v>8</v>
      </c>
      <c r="M107" s="9">
        <v>10</v>
      </c>
    </row>
    <row r="108" spans="1:13" x14ac:dyDescent="0.35">
      <c r="A108" s="12" t="s">
        <v>615</v>
      </c>
      <c r="B108" s="39">
        <f t="shared" si="1"/>
        <v>2591.3274122871835</v>
      </c>
      <c r="C108" s="35" t="s">
        <v>941</v>
      </c>
      <c r="D108" s="36" t="s">
        <v>1589</v>
      </c>
      <c r="F108" s="8">
        <v>300</v>
      </c>
      <c r="G108" s="9">
        <v>185</v>
      </c>
      <c r="H108" s="42">
        <v>300</v>
      </c>
      <c r="I108" s="42">
        <v>135</v>
      </c>
      <c r="J108" s="8">
        <v>100</v>
      </c>
      <c r="K108" s="9">
        <v>150</v>
      </c>
      <c r="L108" s="42">
        <v>8</v>
      </c>
      <c r="M108" s="9">
        <v>10</v>
      </c>
    </row>
    <row r="109" spans="1:13" x14ac:dyDescent="0.35">
      <c r="A109" s="12" t="s">
        <v>616</v>
      </c>
      <c r="B109" s="39">
        <f t="shared" si="1"/>
        <v>4085.3274122871835</v>
      </c>
      <c r="C109" s="35" t="s">
        <v>942</v>
      </c>
      <c r="D109" s="36" t="s">
        <v>1588</v>
      </c>
      <c r="F109" s="8">
        <v>410</v>
      </c>
      <c r="G109" s="9">
        <v>1507</v>
      </c>
      <c r="H109" s="42"/>
      <c r="I109" s="42"/>
      <c r="J109" s="8"/>
      <c r="K109" s="9"/>
      <c r="L109" s="42">
        <v>8</v>
      </c>
      <c r="M109" s="9">
        <v>10</v>
      </c>
    </row>
    <row r="110" spans="1:13" x14ac:dyDescent="0.35">
      <c r="A110" s="12" t="s">
        <v>617</v>
      </c>
      <c r="B110" s="39">
        <f t="shared" si="1"/>
        <v>2591.3274122871835</v>
      </c>
      <c r="C110" s="35" t="s">
        <v>943</v>
      </c>
      <c r="D110" s="36" t="s">
        <v>1589</v>
      </c>
      <c r="F110" s="8">
        <v>300</v>
      </c>
      <c r="G110" s="9">
        <v>185</v>
      </c>
      <c r="H110" s="42">
        <v>300</v>
      </c>
      <c r="I110" s="42">
        <v>135</v>
      </c>
      <c r="J110" s="8">
        <v>100</v>
      </c>
      <c r="K110" s="9">
        <v>150</v>
      </c>
      <c r="L110" s="42">
        <v>8</v>
      </c>
      <c r="M110" s="9">
        <v>10</v>
      </c>
    </row>
    <row r="111" spans="1:13" x14ac:dyDescent="0.35">
      <c r="A111" s="12" t="s">
        <v>618</v>
      </c>
      <c r="B111" s="39">
        <f t="shared" si="1"/>
        <v>4385.3274122871835</v>
      </c>
      <c r="C111" s="35" t="s">
        <v>944</v>
      </c>
      <c r="D111" s="36" t="s">
        <v>1590</v>
      </c>
      <c r="F111" s="8">
        <v>410</v>
      </c>
      <c r="G111" s="9">
        <v>1657</v>
      </c>
      <c r="H111" s="42"/>
      <c r="I111" s="42"/>
      <c r="J111" s="8"/>
      <c r="K111" s="9"/>
      <c r="L111" s="42">
        <v>8</v>
      </c>
      <c r="M111" s="9">
        <v>10</v>
      </c>
    </row>
    <row r="112" spans="1:13" x14ac:dyDescent="0.35">
      <c r="A112" s="12" t="s">
        <v>619</v>
      </c>
      <c r="B112" s="39">
        <f t="shared" si="1"/>
        <v>2841.3274122871835</v>
      </c>
      <c r="C112" s="35" t="s">
        <v>945</v>
      </c>
      <c r="D112" s="36" t="s">
        <v>1591</v>
      </c>
      <c r="F112" s="8">
        <v>310</v>
      </c>
      <c r="G112" s="9">
        <v>290</v>
      </c>
      <c r="H112" s="42">
        <v>310</v>
      </c>
      <c r="I112" s="42">
        <v>135</v>
      </c>
      <c r="J112" s="8">
        <v>100</v>
      </c>
      <c r="K112" s="9">
        <v>150</v>
      </c>
      <c r="L112" s="42">
        <v>8</v>
      </c>
      <c r="M112" s="9">
        <v>10</v>
      </c>
    </row>
    <row r="113" spans="1:13" x14ac:dyDescent="0.35">
      <c r="A113" s="12" t="s">
        <v>620</v>
      </c>
      <c r="B113" s="39">
        <f t="shared" si="1"/>
        <v>4385.3274122871835</v>
      </c>
      <c r="C113" s="35" t="s">
        <v>923</v>
      </c>
      <c r="D113" s="36" t="s">
        <v>1590</v>
      </c>
      <c r="F113" s="8">
        <v>410</v>
      </c>
      <c r="G113" s="9">
        <v>1657</v>
      </c>
      <c r="H113" s="42"/>
      <c r="I113" s="42"/>
      <c r="J113" s="8"/>
      <c r="K113" s="9"/>
      <c r="L113" s="42">
        <v>8</v>
      </c>
      <c r="M113" s="9">
        <v>10</v>
      </c>
    </row>
    <row r="114" spans="1:13" x14ac:dyDescent="0.35">
      <c r="A114" s="12" t="s">
        <v>621</v>
      </c>
      <c r="B114" s="39">
        <f t="shared" si="1"/>
        <v>2841.3274122871835</v>
      </c>
      <c r="C114" s="35" t="s">
        <v>923</v>
      </c>
      <c r="D114" s="36" t="s">
        <v>1591</v>
      </c>
      <c r="F114" s="8">
        <v>310</v>
      </c>
      <c r="G114" s="9">
        <v>290</v>
      </c>
      <c r="H114" s="42">
        <v>310</v>
      </c>
      <c r="I114" s="42">
        <v>135</v>
      </c>
      <c r="J114" s="8">
        <v>100</v>
      </c>
      <c r="K114" s="9">
        <v>150</v>
      </c>
      <c r="L114" s="42">
        <v>8</v>
      </c>
      <c r="M114" s="9">
        <v>10</v>
      </c>
    </row>
    <row r="115" spans="1:13" x14ac:dyDescent="0.35">
      <c r="A115" s="12" t="s">
        <v>622</v>
      </c>
      <c r="B115" s="39">
        <f t="shared" si="1"/>
        <v>4385.3274122871835</v>
      </c>
      <c r="C115" s="35" t="s">
        <v>923</v>
      </c>
      <c r="D115" s="36" t="s">
        <v>1590</v>
      </c>
      <c r="F115" s="8">
        <v>410</v>
      </c>
      <c r="G115" s="9">
        <v>1657</v>
      </c>
      <c r="H115" s="42"/>
      <c r="I115" s="42"/>
      <c r="J115" s="8"/>
      <c r="K115" s="9"/>
      <c r="L115" s="42">
        <v>8</v>
      </c>
      <c r="M115" s="9">
        <v>10</v>
      </c>
    </row>
    <row r="116" spans="1:13" x14ac:dyDescent="0.35">
      <c r="A116" s="12" t="s">
        <v>623</v>
      </c>
      <c r="B116" s="39">
        <f t="shared" si="1"/>
        <v>2841.3274122871835</v>
      </c>
      <c r="C116" s="35" t="s">
        <v>923</v>
      </c>
      <c r="D116" s="36" t="s">
        <v>1591</v>
      </c>
      <c r="F116" s="8">
        <v>310</v>
      </c>
      <c r="G116" s="9">
        <v>290</v>
      </c>
      <c r="H116" s="42">
        <v>310</v>
      </c>
      <c r="I116" s="42">
        <v>135</v>
      </c>
      <c r="J116" s="8">
        <v>100</v>
      </c>
      <c r="K116" s="9">
        <v>150</v>
      </c>
      <c r="L116" s="42">
        <v>8</v>
      </c>
      <c r="M116" s="9">
        <v>10</v>
      </c>
    </row>
    <row r="117" spans="1:13" x14ac:dyDescent="0.35">
      <c r="A117" s="12" t="s">
        <v>624</v>
      </c>
      <c r="B117" s="39">
        <f t="shared" si="1"/>
        <v>4385.3274122871835</v>
      </c>
      <c r="C117" s="35" t="s">
        <v>946</v>
      </c>
      <c r="D117" s="36" t="s">
        <v>1590</v>
      </c>
      <c r="F117" s="8">
        <v>410</v>
      </c>
      <c r="G117" s="9">
        <v>1657</v>
      </c>
      <c r="H117" s="42"/>
      <c r="I117" s="42"/>
      <c r="J117" s="8"/>
      <c r="K117" s="9"/>
      <c r="L117" s="42">
        <v>8</v>
      </c>
      <c r="M117" s="9">
        <v>10</v>
      </c>
    </row>
    <row r="118" spans="1:13" x14ac:dyDescent="0.35">
      <c r="A118" s="12" t="s">
        <v>625</v>
      </c>
      <c r="B118" s="39">
        <f t="shared" si="1"/>
        <v>2841.3274122871835</v>
      </c>
      <c r="C118" s="35" t="s">
        <v>947</v>
      </c>
      <c r="D118" s="36" t="s">
        <v>1591</v>
      </c>
      <c r="F118" s="8">
        <v>310</v>
      </c>
      <c r="G118" s="9">
        <v>290</v>
      </c>
      <c r="H118" s="42">
        <v>310</v>
      </c>
      <c r="I118" s="42">
        <v>135</v>
      </c>
      <c r="J118" s="8">
        <v>100</v>
      </c>
      <c r="K118" s="9">
        <v>150</v>
      </c>
      <c r="L118" s="42">
        <v>8</v>
      </c>
      <c r="M118" s="9">
        <v>10</v>
      </c>
    </row>
    <row r="119" spans="1:13" x14ac:dyDescent="0.35">
      <c r="A119" s="12" t="s">
        <v>626</v>
      </c>
      <c r="B119" s="39">
        <f t="shared" si="1"/>
        <v>4385.3274122871835</v>
      </c>
      <c r="C119" s="35" t="s">
        <v>923</v>
      </c>
      <c r="D119" s="36" t="s">
        <v>1590</v>
      </c>
      <c r="F119" s="8">
        <v>410</v>
      </c>
      <c r="G119" s="9">
        <v>1657</v>
      </c>
      <c r="H119" s="42"/>
      <c r="I119" s="42"/>
      <c r="J119" s="8"/>
      <c r="K119" s="9"/>
      <c r="L119" s="42">
        <v>8</v>
      </c>
      <c r="M119" s="9">
        <v>10</v>
      </c>
    </row>
    <row r="120" spans="1:13" x14ac:dyDescent="0.35">
      <c r="A120" s="12" t="s">
        <v>627</v>
      </c>
      <c r="B120" s="39">
        <f t="shared" si="1"/>
        <v>2841.3274122871835</v>
      </c>
      <c r="C120" s="35" t="s">
        <v>923</v>
      </c>
      <c r="D120" s="36" t="s">
        <v>1591</v>
      </c>
      <c r="F120" s="8">
        <v>310</v>
      </c>
      <c r="G120" s="9">
        <v>290</v>
      </c>
      <c r="H120" s="42">
        <v>310</v>
      </c>
      <c r="I120" s="42">
        <v>135</v>
      </c>
      <c r="J120" s="8">
        <v>100</v>
      </c>
      <c r="K120" s="9">
        <v>150</v>
      </c>
      <c r="L120" s="42">
        <v>8</v>
      </c>
      <c r="M120" s="9">
        <v>10</v>
      </c>
    </row>
    <row r="121" spans="1:13" x14ac:dyDescent="0.35">
      <c r="A121" s="12" t="s">
        <v>628</v>
      </c>
      <c r="B121" s="39">
        <f t="shared" si="1"/>
        <v>4385.3274122871835</v>
      </c>
      <c r="C121" s="35" t="s">
        <v>948</v>
      </c>
      <c r="D121" s="36" t="s">
        <v>1590</v>
      </c>
      <c r="F121" s="8">
        <v>410</v>
      </c>
      <c r="G121" s="9">
        <v>1657</v>
      </c>
      <c r="H121" s="42"/>
      <c r="I121" s="42"/>
      <c r="J121" s="8"/>
      <c r="K121" s="9"/>
      <c r="L121" s="42">
        <v>8</v>
      </c>
      <c r="M121" s="9">
        <v>10</v>
      </c>
    </row>
    <row r="122" spans="1:13" ht="15" thickBot="1" x14ac:dyDescent="0.4">
      <c r="A122" s="12" t="s">
        <v>629</v>
      </c>
      <c r="B122" s="39">
        <f t="shared" ref="B122" si="2">(F122+G122)*2+(H122+I122)*2+(J122+K122)*2+PI()*M122*L122</f>
        <v>2841.3274122871835</v>
      </c>
      <c r="C122" s="35" t="s">
        <v>949</v>
      </c>
      <c r="D122" s="36" t="s">
        <v>1591</v>
      </c>
      <c r="F122" s="10">
        <v>310</v>
      </c>
      <c r="G122" s="11">
        <v>290</v>
      </c>
      <c r="H122" s="44">
        <v>310</v>
      </c>
      <c r="I122" s="44">
        <v>135</v>
      </c>
      <c r="J122" s="10">
        <v>100</v>
      </c>
      <c r="K122" s="11">
        <v>150</v>
      </c>
      <c r="L122" s="44">
        <v>8</v>
      </c>
      <c r="M122" s="11">
        <v>10</v>
      </c>
    </row>
    <row r="123" spans="1:13" x14ac:dyDescent="0.35">
      <c r="A123" s="12" t="s">
        <v>179</v>
      </c>
      <c r="B123" s="39">
        <f>cut[[#This Row],[Диаметр]]*PI()</f>
        <v>50.26548245743669</v>
      </c>
      <c r="C123" s="35" t="s">
        <v>950</v>
      </c>
      <c r="D123" s="34">
        <v>16</v>
      </c>
    </row>
    <row r="124" spans="1:13" x14ac:dyDescent="0.35">
      <c r="A124" s="33" t="s">
        <v>180</v>
      </c>
      <c r="B124" s="39">
        <f>cut[[#This Row],[Диаметр]]*PI()</f>
        <v>50.26548245743669</v>
      </c>
      <c r="C124" s="35" t="s">
        <v>951</v>
      </c>
      <c r="D124" s="34">
        <v>16</v>
      </c>
    </row>
    <row r="125" spans="1:13" x14ac:dyDescent="0.35">
      <c r="A125" s="33" t="s">
        <v>181</v>
      </c>
      <c r="B125" s="39">
        <f>cut[[#This Row],[Диаметр]]*PI()</f>
        <v>50.26548245743669</v>
      </c>
      <c r="C125" s="35" t="s">
        <v>952</v>
      </c>
      <c r="D125" s="34">
        <v>16</v>
      </c>
    </row>
    <row r="126" spans="1:13" x14ac:dyDescent="0.35">
      <c r="A126" s="33" t="s">
        <v>182</v>
      </c>
      <c r="B126" s="39">
        <f>cut[[#This Row],[Диаметр]]*PI()</f>
        <v>50.26548245743669</v>
      </c>
      <c r="C126" s="35" t="s">
        <v>953</v>
      </c>
      <c r="D126" s="34">
        <v>16</v>
      </c>
    </row>
    <row r="127" spans="1:13" x14ac:dyDescent="0.35">
      <c r="A127" s="33" t="s">
        <v>183</v>
      </c>
      <c r="B127" s="39">
        <f>cut[[#This Row],[Диаметр]]*PI()</f>
        <v>50.26548245743669</v>
      </c>
      <c r="C127" s="35" t="s">
        <v>954</v>
      </c>
      <c r="D127" s="34">
        <v>16</v>
      </c>
    </row>
    <row r="128" spans="1:13" x14ac:dyDescent="0.35">
      <c r="A128" s="33" t="s">
        <v>184</v>
      </c>
      <c r="B128" s="39">
        <f>cut[[#This Row],[Диаметр]]*PI()</f>
        <v>50.26548245743669</v>
      </c>
      <c r="C128" s="35" t="s">
        <v>955</v>
      </c>
      <c r="D128" s="34">
        <v>16</v>
      </c>
    </row>
    <row r="129" spans="1:4" x14ac:dyDescent="0.35">
      <c r="A129" s="33" t="s">
        <v>185</v>
      </c>
      <c r="B129" s="39">
        <f>cut[[#This Row],[Диаметр]]*PI()</f>
        <v>50.26548245743669</v>
      </c>
      <c r="C129" s="35" t="s">
        <v>956</v>
      </c>
      <c r="D129" s="34">
        <v>16</v>
      </c>
    </row>
    <row r="130" spans="1:4" x14ac:dyDescent="0.35">
      <c r="A130" s="33" t="s">
        <v>186</v>
      </c>
      <c r="B130" s="39">
        <f>cut[[#This Row],[Диаметр]]*PI()</f>
        <v>50.26548245743669</v>
      </c>
      <c r="C130" s="35" t="s">
        <v>957</v>
      </c>
      <c r="D130" s="34">
        <v>16</v>
      </c>
    </row>
    <row r="131" spans="1:4" x14ac:dyDescent="0.35">
      <c r="A131" s="33" t="s">
        <v>187</v>
      </c>
      <c r="B131" s="39">
        <f>cut[[#This Row],[Диаметр]]*PI()</f>
        <v>50.26548245743669</v>
      </c>
      <c r="C131" s="35" t="s">
        <v>958</v>
      </c>
      <c r="D131" s="34">
        <v>16</v>
      </c>
    </row>
    <row r="132" spans="1:4" x14ac:dyDescent="0.35">
      <c r="A132" s="33" t="s">
        <v>188</v>
      </c>
      <c r="B132" s="39">
        <f>cut[[#This Row],[Диаметр]]*PI()</f>
        <v>50.26548245743669</v>
      </c>
      <c r="C132" s="35" t="s">
        <v>959</v>
      </c>
      <c r="D132" s="34">
        <v>16</v>
      </c>
    </row>
    <row r="133" spans="1:4" x14ac:dyDescent="0.35">
      <c r="A133" s="33" t="s">
        <v>189</v>
      </c>
      <c r="B133" s="39">
        <f>cut[[#This Row],[Диаметр]]*PI()</f>
        <v>50.26548245743669</v>
      </c>
      <c r="C133" s="35" t="s">
        <v>960</v>
      </c>
      <c r="D133" s="34">
        <v>16</v>
      </c>
    </row>
    <row r="134" spans="1:4" x14ac:dyDescent="0.35">
      <c r="A134" s="33" t="s">
        <v>190</v>
      </c>
      <c r="B134" s="39">
        <f>cut[[#This Row],[Диаметр]]*PI()</f>
        <v>50.26548245743669</v>
      </c>
      <c r="C134" s="35" t="s">
        <v>961</v>
      </c>
      <c r="D134" s="34">
        <v>16</v>
      </c>
    </row>
    <row r="135" spans="1:4" x14ac:dyDescent="0.35">
      <c r="A135" s="33" t="s">
        <v>191</v>
      </c>
      <c r="B135" s="39">
        <f>cut[[#This Row],[Диаметр]]*PI()</f>
        <v>50.26548245743669</v>
      </c>
      <c r="C135" s="35" t="s">
        <v>962</v>
      </c>
      <c r="D135" s="34">
        <v>16</v>
      </c>
    </row>
    <row r="136" spans="1:4" x14ac:dyDescent="0.35">
      <c r="A136" s="33" t="s">
        <v>192</v>
      </c>
      <c r="B136" s="39">
        <f>cut[[#This Row],[Диаметр]]*PI()</f>
        <v>50.26548245743669</v>
      </c>
      <c r="C136" s="35" t="s">
        <v>963</v>
      </c>
      <c r="D136" s="34">
        <v>16</v>
      </c>
    </row>
    <row r="137" spans="1:4" x14ac:dyDescent="0.35">
      <c r="A137" s="33" t="s">
        <v>193</v>
      </c>
      <c r="B137" s="39">
        <f>cut[[#This Row],[Диаметр]]*PI()</f>
        <v>50.26548245743669</v>
      </c>
      <c r="C137" s="35" t="s">
        <v>964</v>
      </c>
      <c r="D137" s="34">
        <v>16</v>
      </c>
    </row>
    <row r="138" spans="1:4" x14ac:dyDescent="0.35">
      <c r="A138" s="33" t="s">
        <v>194</v>
      </c>
      <c r="B138" s="39">
        <f>cut[[#This Row],[Диаметр]]*PI()</f>
        <v>50.26548245743669</v>
      </c>
      <c r="C138" s="35" t="s">
        <v>965</v>
      </c>
      <c r="D138" s="34">
        <v>16</v>
      </c>
    </row>
    <row r="139" spans="1:4" x14ac:dyDescent="0.35">
      <c r="A139" s="33" t="s">
        <v>195</v>
      </c>
      <c r="B139" s="39">
        <f>cut[[#This Row],[Диаметр]]*PI()</f>
        <v>50.26548245743669</v>
      </c>
      <c r="C139" s="35" t="s">
        <v>966</v>
      </c>
      <c r="D139" s="34">
        <v>16</v>
      </c>
    </row>
    <row r="140" spans="1:4" x14ac:dyDescent="0.35">
      <c r="A140" s="33" t="s">
        <v>196</v>
      </c>
      <c r="B140" s="39">
        <f>cut[[#This Row],[Диаметр]]*PI()</f>
        <v>50.26548245743669</v>
      </c>
      <c r="C140" s="35" t="s">
        <v>967</v>
      </c>
      <c r="D140" s="34">
        <v>16</v>
      </c>
    </row>
    <row r="141" spans="1:4" x14ac:dyDescent="0.35">
      <c r="A141" s="33" t="s">
        <v>197</v>
      </c>
      <c r="B141" s="39">
        <f>cut[[#This Row],[Диаметр]]*PI()</f>
        <v>50.26548245743669</v>
      </c>
      <c r="C141" s="35" t="s">
        <v>968</v>
      </c>
      <c r="D141" s="34">
        <v>16</v>
      </c>
    </row>
    <row r="142" spans="1:4" x14ac:dyDescent="0.35">
      <c r="A142" s="33" t="s">
        <v>198</v>
      </c>
      <c r="B142" s="39">
        <f>cut[[#This Row],[Диаметр]]*PI()</f>
        <v>50.26548245743669</v>
      </c>
      <c r="C142" s="35" t="s">
        <v>969</v>
      </c>
      <c r="D142" s="34">
        <v>16</v>
      </c>
    </row>
    <row r="143" spans="1:4" x14ac:dyDescent="0.35">
      <c r="A143" s="33" t="s">
        <v>199</v>
      </c>
      <c r="B143" s="39">
        <f>cut[[#This Row],[Диаметр]]*PI()</f>
        <v>50.26548245743669</v>
      </c>
      <c r="C143" s="35" t="s">
        <v>970</v>
      </c>
      <c r="D143" s="34">
        <v>16</v>
      </c>
    </row>
    <row r="144" spans="1:4" x14ac:dyDescent="0.35">
      <c r="A144" s="33" t="s">
        <v>200</v>
      </c>
      <c r="B144" s="39">
        <f>cut[[#This Row],[Диаметр]]*PI()</f>
        <v>50.26548245743669</v>
      </c>
      <c r="C144" s="35" t="s">
        <v>971</v>
      </c>
      <c r="D144" s="34">
        <v>16</v>
      </c>
    </row>
    <row r="145" spans="1:4" x14ac:dyDescent="0.35">
      <c r="A145" s="33" t="s">
        <v>201</v>
      </c>
      <c r="B145" s="39">
        <f>cut[[#This Row],[Диаметр]]*PI()</f>
        <v>50.26548245743669</v>
      </c>
      <c r="C145" s="35" t="s">
        <v>972</v>
      </c>
      <c r="D145" s="34">
        <v>16</v>
      </c>
    </row>
    <row r="146" spans="1:4" x14ac:dyDescent="0.35">
      <c r="A146" s="33" t="s">
        <v>202</v>
      </c>
      <c r="B146" s="39">
        <f>cut[[#This Row],[Диаметр]]*PI()</f>
        <v>50.26548245743669</v>
      </c>
      <c r="C146" s="35" t="s">
        <v>973</v>
      </c>
      <c r="D146" s="34">
        <v>16</v>
      </c>
    </row>
    <row r="147" spans="1:4" x14ac:dyDescent="0.35">
      <c r="A147" s="33" t="s">
        <v>203</v>
      </c>
      <c r="B147" s="39">
        <f>cut[[#This Row],[Диаметр]]*PI()</f>
        <v>50.26548245743669</v>
      </c>
      <c r="C147" s="35" t="s">
        <v>974</v>
      </c>
      <c r="D147" s="34">
        <v>16</v>
      </c>
    </row>
    <row r="148" spans="1:4" x14ac:dyDescent="0.35">
      <c r="A148" s="33" t="s">
        <v>204</v>
      </c>
      <c r="B148" s="39">
        <f>cut[[#This Row],[Диаметр]]*PI()</f>
        <v>50.26548245743669</v>
      </c>
      <c r="C148" s="35" t="s">
        <v>975</v>
      </c>
      <c r="D148" s="34">
        <v>16</v>
      </c>
    </row>
    <row r="149" spans="1:4" x14ac:dyDescent="0.35">
      <c r="A149" s="33" t="s">
        <v>205</v>
      </c>
      <c r="B149" s="39">
        <f>cut[[#This Row],[Диаметр]]*PI()</f>
        <v>50.26548245743669</v>
      </c>
      <c r="C149" s="35" t="s">
        <v>976</v>
      </c>
      <c r="D149" s="34">
        <v>16</v>
      </c>
    </row>
    <row r="150" spans="1:4" x14ac:dyDescent="0.35">
      <c r="A150" s="33" t="s">
        <v>206</v>
      </c>
      <c r="B150" s="39">
        <f>cut[[#This Row],[Диаметр]]*PI()</f>
        <v>50.26548245743669</v>
      </c>
      <c r="C150" s="35" t="s">
        <v>977</v>
      </c>
      <c r="D150" s="34">
        <v>16</v>
      </c>
    </row>
    <row r="151" spans="1:4" x14ac:dyDescent="0.35">
      <c r="A151" s="33" t="s">
        <v>207</v>
      </c>
      <c r="B151" s="39">
        <f>cut[[#This Row],[Диаметр]]*PI()</f>
        <v>69.115038378975441</v>
      </c>
      <c r="C151" s="35" t="s">
        <v>978</v>
      </c>
      <c r="D151" s="34">
        <v>22</v>
      </c>
    </row>
    <row r="152" spans="1:4" x14ac:dyDescent="0.35">
      <c r="A152" s="33" t="s">
        <v>208</v>
      </c>
      <c r="B152" s="39">
        <f>cut[[#This Row],[Диаметр]]*PI()</f>
        <v>69.115038378975441</v>
      </c>
      <c r="C152" s="35" t="s">
        <v>979</v>
      </c>
      <c r="D152" s="34">
        <v>22</v>
      </c>
    </row>
    <row r="153" spans="1:4" x14ac:dyDescent="0.35">
      <c r="A153" s="33" t="s">
        <v>209</v>
      </c>
      <c r="B153" s="39">
        <f>cut[[#This Row],[Диаметр]]*PI()</f>
        <v>69.115038378975441</v>
      </c>
      <c r="C153" s="35" t="s">
        <v>980</v>
      </c>
      <c r="D153" s="34">
        <v>22</v>
      </c>
    </row>
    <row r="154" spans="1:4" x14ac:dyDescent="0.35">
      <c r="A154" s="33" t="s">
        <v>210</v>
      </c>
      <c r="B154" s="39">
        <f>cut[[#This Row],[Диаметр]]*PI()</f>
        <v>69.115038378975441</v>
      </c>
      <c r="C154" s="35" t="s">
        <v>981</v>
      </c>
      <c r="D154" s="34">
        <v>22</v>
      </c>
    </row>
    <row r="155" spans="1:4" x14ac:dyDescent="0.35">
      <c r="A155" s="33" t="s">
        <v>211</v>
      </c>
      <c r="B155" s="39">
        <f>cut[[#This Row],[Диаметр]]*PI()</f>
        <v>69.115038378975441</v>
      </c>
      <c r="C155" s="35" t="s">
        <v>982</v>
      </c>
      <c r="D155" s="34">
        <v>22</v>
      </c>
    </row>
    <row r="156" spans="1:4" x14ac:dyDescent="0.35">
      <c r="A156" s="33" t="s">
        <v>212</v>
      </c>
      <c r="B156" s="39">
        <f>cut[[#This Row],[Диаметр]]*PI()</f>
        <v>69.115038378975441</v>
      </c>
      <c r="C156" s="35" t="s">
        <v>983</v>
      </c>
      <c r="D156" s="34">
        <v>22</v>
      </c>
    </row>
    <row r="157" spans="1:4" x14ac:dyDescent="0.35">
      <c r="A157" s="33" t="s">
        <v>213</v>
      </c>
      <c r="B157" s="39">
        <f>cut[[#This Row],[Диаметр]]*PI()</f>
        <v>69.115038378975441</v>
      </c>
      <c r="C157" s="35" t="s">
        <v>984</v>
      </c>
      <c r="D157" s="34">
        <v>22</v>
      </c>
    </row>
    <row r="158" spans="1:4" x14ac:dyDescent="0.35">
      <c r="A158" s="33" t="s">
        <v>214</v>
      </c>
      <c r="B158" s="39">
        <f>cut[[#This Row],[Диаметр]]*PI()</f>
        <v>69.115038378975441</v>
      </c>
      <c r="C158" s="35" t="s">
        <v>985</v>
      </c>
      <c r="D158" s="34">
        <v>22</v>
      </c>
    </row>
    <row r="159" spans="1:4" x14ac:dyDescent="0.35">
      <c r="A159" s="33" t="s">
        <v>215</v>
      </c>
      <c r="B159" s="39">
        <f>cut[[#This Row],[Диаметр]]*PI()</f>
        <v>69.115038378975441</v>
      </c>
      <c r="C159" s="35" t="s">
        <v>986</v>
      </c>
      <c r="D159" s="34">
        <v>22</v>
      </c>
    </row>
    <row r="160" spans="1:4" x14ac:dyDescent="0.35">
      <c r="A160" s="33" t="s">
        <v>216</v>
      </c>
      <c r="B160" s="39">
        <f>cut[[#This Row],[Диаметр]]*PI()</f>
        <v>69.115038378975441</v>
      </c>
      <c r="C160" s="35" t="s">
        <v>987</v>
      </c>
      <c r="D160" s="34">
        <v>22</v>
      </c>
    </row>
    <row r="161" spans="1:4" x14ac:dyDescent="0.35">
      <c r="A161" s="33" t="s">
        <v>217</v>
      </c>
      <c r="B161" s="39">
        <f>cut[[#This Row],[Диаметр]]*PI()</f>
        <v>69.115038378975441</v>
      </c>
      <c r="C161" s="35" t="s">
        <v>988</v>
      </c>
      <c r="D161" s="34">
        <v>22</v>
      </c>
    </row>
    <row r="162" spans="1:4" x14ac:dyDescent="0.35">
      <c r="A162" s="33" t="s">
        <v>218</v>
      </c>
      <c r="B162" s="39">
        <f>cut[[#This Row],[Диаметр]]*PI()</f>
        <v>69.115038378975441</v>
      </c>
      <c r="C162" s="35" t="s">
        <v>989</v>
      </c>
      <c r="D162" s="34">
        <v>22</v>
      </c>
    </row>
    <row r="163" spans="1:4" x14ac:dyDescent="0.35">
      <c r="A163" s="33" t="s">
        <v>219</v>
      </c>
      <c r="B163" s="39">
        <f>cut[[#This Row],[Диаметр]]*PI()</f>
        <v>69.115038378975441</v>
      </c>
      <c r="C163" s="35" t="s">
        <v>990</v>
      </c>
      <c r="D163" s="34">
        <v>22</v>
      </c>
    </row>
    <row r="164" spans="1:4" x14ac:dyDescent="0.35">
      <c r="A164" s="33" t="s">
        <v>220</v>
      </c>
      <c r="B164" s="39">
        <f>cut[[#This Row],[Диаметр]]*PI()</f>
        <v>69.115038378975441</v>
      </c>
      <c r="C164" s="35" t="s">
        <v>991</v>
      </c>
      <c r="D164" s="34">
        <v>22</v>
      </c>
    </row>
    <row r="165" spans="1:4" x14ac:dyDescent="0.35">
      <c r="A165" s="33" t="s">
        <v>221</v>
      </c>
      <c r="B165" s="39">
        <f>cut[[#This Row],[Диаметр]]*PI()</f>
        <v>69.115038378975441</v>
      </c>
      <c r="C165" s="35" t="s">
        <v>992</v>
      </c>
      <c r="D165" s="34">
        <v>22</v>
      </c>
    </row>
    <row r="166" spans="1:4" x14ac:dyDescent="0.35">
      <c r="A166" s="33" t="s">
        <v>222</v>
      </c>
      <c r="B166" s="39">
        <f>cut[[#This Row],[Диаметр]]*PI()</f>
        <v>69.115038378975441</v>
      </c>
      <c r="C166" s="35" t="s">
        <v>993</v>
      </c>
      <c r="D166" s="34">
        <v>22</v>
      </c>
    </row>
    <row r="167" spans="1:4" x14ac:dyDescent="0.35">
      <c r="A167" s="33" t="s">
        <v>223</v>
      </c>
      <c r="B167" s="39">
        <f>cut[[#This Row],[Диаметр]]*PI()</f>
        <v>69.115038378975441</v>
      </c>
      <c r="C167" s="35" t="s">
        <v>994</v>
      </c>
      <c r="D167" s="34">
        <v>22</v>
      </c>
    </row>
    <row r="168" spans="1:4" x14ac:dyDescent="0.35">
      <c r="A168" s="33" t="s">
        <v>224</v>
      </c>
      <c r="B168" s="39">
        <f>cut[[#This Row],[Диаметр]]*PI()</f>
        <v>69.115038378975441</v>
      </c>
      <c r="C168" s="35" t="s">
        <v>995</v>
      </c>
      <c r="D168" s="34">
        <v>22</v>
      </c>
    </row>
    <row r="169" spans="1:4" x14ac:dyDescent="0.35">
      <c r="A169" s="33" t="s">
        <v>225</v>
      </c>
      <c r="B169" s="39">
        <f>cut[[#This Row],[Диаметр]]*PI()</f>
        <v>69.115038378975441</v>
      </c>
      <c r="C169" s="35" t="s">
        <v>996</v>
      </c>
      <c r="D169" s="34">
        <v>22</v>
      </c>
    </row>
    <row r="170" spans="1:4" x14ac:dyDescent="0.35">
      <c r="A170" s="33" t="s">
        <v>226</v>
      </c>
      <c r="B170" s="39">
        <f>cut[[#This Row],[Диаметр]]*PI()</f>
        <v>69.115038378975441</v>
      </c>
      <c r="C170" s="35" t="s">
        <v>997</v>
      </c>
      <c r="D170" s="34">
        <v>22</v>
      </c>
    </row>
    <row r="171" spans="1:4" x14ac:dyDescent="0.35">
      <c r="A171" s="33" t="s">
        <v>227</v>
      </c>
      <c r="B171" s="39">
        <f>cut[[#This Row],[Диаметр]]*PI()</f>
        <v>69.115038378975441</v>
      </c>
      <c r="C171" s="35" t="s">
        <v>998</v>
      </c>
      <c r="D171" s="34">
        <v>22</v>
      </c>
    </row>
    <row r="172" spans="1:4" x14ac:dyDescent="0.35">
      <c r="A172" s="33" t="s">
        <v>228</v>
      </c>
      <c r="B172" s="39">
        <f>cut[[#This Row],[Диаметр]]*PI()</f>
        <v>69.115038378975441</v>
      </c>
      <c r="C172" s="35" t="s">
        <v>999</v>
      </c>
      <c r="D172" s="34">
        <v>22</v>
      </c>
    </row>
    <row r="173" spans="1:4" x14ac:dyDescent="0.35">
      <c r="A173" s="33" t="s">
        <v>229</v>
      </c>
      <c r="B173" s="39">
        <f>cut[[#This Row],[Диаметр]]*PI()</f>
        <v>69.115038378975441</v>
      </c>
      <c r="C173" s="35" t="s">
        <v>1000</v>
      </c>
      <c r="D173" s="34">
        <v>22</v>
      </c>
    </row>
    <row r="174" spans="1:4" x14ac:dyDescent="0.35">
      <c r="A174" s="33" t="s">
        <v>230</v>
      </c>
      <c r="B174" s="39">
        <f>cut[[#This Row],[Диаметр]]*PI()</f>
        <v>69.115038378975441</v>
      </c>
      <c r="C174" s="35" t="s">
        <v>1001</v>
      </c>
      <c r="D174" s="34">
        <v>22</v>
      </c>
    </row>
    <row r="175" spans="1:4" x14ac:dyDescent="0.35">
      <c r="A175" s="33" t="s">
        <v>231</v>
      </c>
      <c r="B175" s="39">
        <f>cut[[#This Row],[Диаметр]]*PI()</f>
        <v>69.115038378975441</v>
      </c>
      <c r="C175" s="35" t="s">
        <v>1002</v>
      </c>
      <c r="D175" s="34">
        <v>22</v>
      </c>
    </row>
    <row r="176" spans="1:4" x14ac:dyDescent="0.35">
      <c r="A176" s="33" t="s">
        <v>232</v>
      </c>
      <c r="B176" s="39">
        <f>cut[[#This Row],[Диаметр]]*PI()</f>
        <v>69.115038378975441</v>
      </c>
      <c r="C176" s="35" t="s">
        <v>1003</v>
      </c>
      <c r="D176" s="34">
        <v>22</v>
      </c>
    </row>
    <row r="177" spans="1:4" x14ac:dyDescent="0.35">
      <c r="A177" s="33" t="s">
        <v>233</v>
      </c>
      <c r="B177" s="39">
        <f>cut[[#This Row],[Диаметр]]*PI()</f>
        <v>69.115038378975441</v>
      </c>
      <c r="C177" s="35" t="s">
        <v>1004</v>
      </c>
      <c r="D177" s="34">
        <v>22</v>
      </c>
    </row>
    <row r="178" spans="1:4" x14ac:dyDescent="0.35">
      <c r="A178" s="33" t="s">
        <v>234</v>
      </c>
      <c r="B178" s="39">
        <f>cut[[#This Row],[Диаметр]]*PI()</f>
        <v>69.115038378975441</v>
      </c>
      <c r="C178" s="35" t="s">
        <v>1005</v>
      </c>
      <c r="D178" s="34">
        <v>22</v>
      </c>
    </row>
    <row r="179" spans="1:4" x14ac:dyDescent="0.35">
      <c r="A179" s="33" t="s">
        <v>235</v>
      </c>
      <c r="B179" s="39">
        <f>cut[[#This Row],[Диаметр]]*PI()</f>
        <v>69.115038378975441</v>
      </c>
      <c r="C179" s="35" t="s">
        <v>1006</v>
      </c>
      <c r="D179" s="34">
        <v>22</v>
      </c>
    </row>
    <row r="180" spans="1:4" x14ac:dyDescent="0.35">
      <c r="A180" s="33" t="s">
        <v>236</v>
      </c>
      <c r="B180" s="39">
        <f>cut[[#This Row],[Диаметр]]*PI()</f>
        <v>69.115038378975441</v>
      </c>
      <c r="C180" s="35" t="s">
        <v>1007</v>
      </c>
      <c r="D180" s="34">
        <v>22</v>
      </c>
    </row>
    <row r="181" spans="1:4" x14ac:dyDescent="0.35">
      <c r="A181" s="33" t="s">
        <v>237</v>
      </c>
      <c r="B181" s="39">
        <f>cut[[#This Row],[Диаметр]]*PI()</f>
        <v>69.115038378975441</v>
      </c>
      <c r="C181" s="35" t="s">
        <v>1008</v>
      </c>
      <c r="D181" s="34">
        <v>22</v>
      </c>
    </row>
    <row r="182" spans="1:4" x14ac:dyDescent="0.35">
      <c r="A182" s="33" t="s">
        <v>238</v>
      </c>
      <c r="B182" s="39">
        <f>cut[[#This Row],[Диаметр]]*PI()</f>
        <v>69.115038378975441</v>
      </c>
      <c r="C182" s="35" t="s">
        <v>1009</v>
      </c>
      <c r="D182" s="34">
        <v>22</v>
      </c>
    </row>
    <row r="183" spans="1:4" x14ac:dyDescent="0.35">
      <c r="A183" s="33" t="s">
        <v>239</v>
      </c>
      <c r="B183" s="39">
        <f>cut[[#This Row],[Диаметр]]*PI()</f>
        <v>69.115038378975441</v>
      </c>
      <c r="C183" s="35" t="s">
        <v>1010</v>
      </c>
      <c r="D183" s="34">
        <v>22</v>
      </c>
    </row>
    <row r="184" spans="1:4" x14ac:dyDescent="0.35">
      <c r="A184" s="33" t="s">
        <v>240</v>
      </c>
      <c r="B184" s="39">
        <f>cut[[#This Row],[Диаметр]]*PI()</f>
        <v>69.115038378975441</v>
      </c>
      <c r="C184" s="35" t="s">
        <v>1011</v>
      </c>
      <c r="D184" s="34">
        <v>22</v>
      </c>
    </row>
    <row r="185" spans="1:4" x14ac:dyDescent="0.35">
      <c r="A185" s="33" t="s">
        <v>241</v>
      </c>
      <c r="B185" s="39">
        <f>cut[[#This Row],[Диаметр]]*PI()</f>
        <v>69.115038378975441</v>
      </c>
      <c r="C185" s="35" t="s">
        <v>1012</v>
      </c>
      <c r="D185" s="34">
        <v>22</v>
      </c>
    </row>
    <row r="186" spans="1:4" x14ac:dyDescent="0.35">
      <c r="A186" s="33" t="s">
        <v>242</v>
      </c>
      <c r="B186" s="39">
        <f>cut[[#This Row],[Диаметр]]*PI()</f>
        <v>69.115038378975441</v>
      </c>
      <c r="C186" s="35" t="s">
        <v>1013</v>
      </c>
      <c r="D186" s="34">
        <v>22</v>
      </c>
    </row>
    <row r="187" spans="1:4" x14ac:dyDescent="0.35">
      <c r="A187" s="33" t="s">
        <v>243</v>
      </c>
      <c r="B187" s="39">
        <f>cut[[#This Row],[Диаметр]]*PI()</f>
        <v>69.115038378975441</v>
      </c>
      <c r="C187" s="35" t="s">
        <v>1014</v>
      </c>
      <c r="D187" s="34">
        <v>22</v>
      </c>
    </row>
    <row r="188" spans="1:4" x14ac:dyDescent="0.35">
      <c r="A188" s="33" t="s">
        <v>244</v>
      </c>
      <c r="B188" s="39">
        <f>cut[[#This Row],[Диаметр]]*PI()</f>
        <v>69.115038378975441</v>
      </c>
      <c r="C188" s="35" t="s">
        <v>1015</v>
      </c>
      <c r="D188" s="34">
        <v>22</v>
      </c>
    </row>
    <row r="189" spans="1:4" x14ac:dyDescent="0.35">
      <c r="A189" s="33" t="s">
        <v>245</v>
      </c>
      <c r="B189" s="39">
        <f>cut[[#This Row],[Диаметр]]*PI()</f>
        <v>69.115038378975441</v>
      </c>
      <c r="C189" s="35" t="s">
        <v>1016</v>
      </c>
      <c r="D189" s="34">
        <v>22</v>
      </c>
    </row>
    <row r="190" spans="1:4" x14ac:dyDescent="0.35">
      <c r="A190" s="33" t="s">
        <v>246</v>
      </c>
      <c r="B190" s="39">
        <f>cut[[#This Row],[Диаметр]]*PI()</f>
        <v>69.115038378975441</v>
      </c>
      <c r="C190" s="35" t="s">
        <v>1017</v>
      </c>
      <c r="D190" s="34">
        <v>22</v>
      </c>
    </row>
    <row r="191" spans="1:4" x14ac:dyDescent="0.35">
      <c r="A191" s="33" t="s">
        <v>247</v>
      </c>
      <c r="B191" s="39">
        <f>cut[[#This Row],[Диаметр]]*PI()</f>
        <v>69.115038378975441</v>
      </c>
      <c r="C191" s="35" t="s">
        <v>1018</v>
      </c>
      <c r="D191" s="34">
        <v>22</v>
      </c>
    </row>
    <row r="192" spans="1:4" x14ac:dyDescent="0.35">
      <c r="A192" s="33" t="s">
        <v>248</v>
      </c>
      <c r="B192" s="39">
        <f>cut[[#This Row],[Диаметр]]*PI()</f>
        <v>69.115038378975441</v>
      </c>
      <c r="C192" s="35" t="s">
        <v>1019</v>
      </c>
      <c r="D192" s="34">
        <v>22</v>
      </c>
    </row>
    <row r="193" spans="1:4" x14ac:dyDescent="0.35">
      <c r="A193" s="33" t="s">
        <v>249</v>
      </c>
      <c r="B193" s="39">
        <f>cut[[#This Row],[Диаметр]]*PI()</f>
        <v>69.115038378975441</v>
      </c>
      <c r="C193" s="35" t="s">
        <v>1020</v>
      </c>
      <c r="D193" s="34">
        <v>22</v>
      </c>
    </row>
    <row r="194" spans="1:4" x14ac:dyDescent="0.35">
      <c r="A194" s="33" t="s">
        <v>250</v>
      </c>
      <c r="B194" s="39">
        <f>cut[[#This Row],[Диаметр]]*PI()</f>
        <v>69.115038378975441</v>
      </c>
      <c r="C194" s="35" t="s">
        <v>1021</v>
      </c>
      <c r="D194" s="34">
        <v>22</v>
      </c>
    </row>
    <row r="195" spans="1:4" x14ac:dyDescent="0.35">
      <c r="A195" s="33" t="s">
        <v>251</v>
      </c>
      <c r="B195" s="39">
        <f>cut[[#This Row],[Диаметр]]*PI()</f>
        <v>69.115038378975441</v>
      </c>
      <c r="C195" s="35" t="s">
        <v>1022</v>
      </c>
      <c r="D195" s="34">
        <v>22</v>
      </c>
    </row>
    <row r="196" spans="1:4" x14ac:dyDescent="0.35">
      <c r="A196" s="33" t="s">
        <v>252</v>
      </c>
      <c r="B196" s="39">
        <f>cut[[#This Row],[Диаметр]]*PI()</f>
        <v>69.115038378975441</v>
      </c>
      <c r="C196" s="35" t="s">
        <v>1023</v>
      </c>
      <c r="D196" s="34">
        <v>22</v>
      </c>
    </row>
    <row r="197" spans="1:4" x14ac:dyDescent="0.35">
      <c r="A197" s="33" t="s">
        <v>253</v>
      </c>
      <c r="B197" s="39">
        <f>cut[[#This Row],[Диаметр]]*PI()</f>
        <v>69.115038378975441</v>
      </c>
      <c r="C197" s="35" t="s">
        <v>1024</v>
      </c>
      <c r="D197" s="34">
        <v>22</v>
      </c>
    </row>
    <row r="198" spans="1:4" x14ac:dyDescent="0.35">
      <c r="A198" s="33" t="s">
        <v>254</v>
      </c>
      <c r="B198" s="39">
        <f>cut[[#This Row],[Диаметр]]*PI()</f>
        <v>69.115038378975441</v>
      </c>
      <c r="C198" s="35" t="s">
        <v>1025</v>
      </c>
      <c r="D198" s="34">
        <v>22</v>
      </c>
    </row>
    <row r="199" spans="1:4" x14ac:dyDescent="0.35">
      <c r="A199" s="33" t="s">
        <v>255</v>
      </c>
      <c r="B199" s="39">
        <f>cut[[#This Row],[Диаметр]]*PI()</f>
        <v>69.115038378975441</v>
      </c>
      <c r="C199" s="35" t="s">
        <v>1026</v>
      </c>
      <c r="D199" s="34">
        <v>22</v>
      </c>
    </row>
    <row r="200" spans="1:4" x14ac:dyDescent="0.35">
      <c r="A200" s="33" t="s">
        <v>256</v>
      </c>
      <c r="B200" s="39">
        <f>cut[[#This Row],[Диаметр]]*PI()</f>
        <v>69.115038378975441</v>
      </c>
      <c r="C200" s="35" t="s">
        <v>1027</v>
      </c>
      <c r="D200" s="34">
        <v>22</v>
      </c>
    </row>
    <row r="201" spans="1:4" x14ac:dyDescent="0.35">
      <c r="A201" s="33" t="s">
        <v>257</v>
      </c>
      <c r="B201" s="39">
        <f>cut[[#This Row],[Диаметр]]*PI()</f>
        <v>69.115038378975441</v>
      </c>
      <c r="C201" s="35" t="s">
        <v>1028</v>
      </c>
      <c r="D201" s="34">
        <v>22</v>
      </c>
    </row>
    <row r="202" spans="1:4" x14ac:dyDescent="0.35">
      <c r="A202" s="33" t="s">
        <v>258</v>
      </c>
      <c r="B202" s="39">
        <f>cut[[#This Row],[Диаметр]]*PI()</f>
        <v>69.115038378975441</v>
      </c>
      <c r="C202" s="35" t="s">
        <v>1029</v>
      </c>
      <c r="D202" s="34">
        <v>22</v>
      </c>
    </row>
    <row r="203" spans="1:4" x14ac:dyDescent="0.35">
      <c r="A203" s="33" t="s">
        <v>259</v>
      </c>
      <c r="B203" s="39">
        <f>cut[[#This Row],[Диаметр]]*PI()</f>
        <v>69.115038378975441</v>
      </c>
      <c r="C203" s="35" t="s">
        <v>1030</v>
      </c>
      <c r="D203" s="34">
        <v>22</v>
      </c>
    </row>
    <row r="204" spans="1:4" x14ac:dyDescent="0.35">
      <c r="A204" s="33" t="s">
        <v>260</v>
      </c>
      <c r="B204" s="39">
        <f>cut[[#This Row],[Диаметр]]*PI()</f>
        <v>69.115038378975441</v>
      </c>
      <c r="C204" s="35" t="s">
        <v>1031</v>
      </c>
      <c r="D204" s="34">
        <v>22</v>
      </c>
    </row>
    <row r="205" spans="1:4" x14ac:dyDescent="0.35">
      <c r="A205" s="33" t="s">
        <v>261</v>
      </c>
      <c r="B205" s="39">
        <f>cut[[#This Row],[Диаметр]]*PI()</f>
        <v>69.115038378975441</v>
      </c>
      <c r="C205" s="35" t="s">
        <v>1032</v>
      </c>
      <c r="D205" s="34">
        <v>22</v>
      </c>
    </row>
    <row r="206" spans="1:4" x14ac:dyDescent="0.35">
      <c r="A206" s="33" t="s">
        <v>262</v>
      </c>
      <c r="B206" s="39">
        <f>cut[[#This Row],[Диаметр]]*PI()</f>
        <v>69.115038378975441</v>
      </c>
      <c r="C206" s="35" t="s">
        <v>1033</v>
      </c>
      <c r="D206" s="34">
        <v>22</v>
      </c>
    </row>
    <row r="207" spans="1:4" x14ac:dyDescent="0.35">
      <c r="A207" s="33" t="s">
        <v>263</v>
      </c>
      <c r="B207" s="39">
        <f>cut[[#This Row],[Диаметр]]*PI()</f>
        <v>69.115038378975441</v>
      </c>
      <c r="C207" s="35" t="s">
        <v>1034</v>
      </c>
      <c r="D207" s="34">
        <v>22</v>
      </c>
    </row>
    <row r="208" spans="1:4" x14ac:dyDescent="0.35">
      <c r="A208" s="33" t="s">
        <v>264</v>
      </c>
      <c r="B208" s="39">
        <f>cut[[#This Row],[Диаметр]]*PI()</f>
        <v>69.115038378975441</v>
      </c>
      <c r="C208" s="35" t="s">
        <v>1035</v>
      </c>
      <c r="D208" s="34">
        <v>22</v>
      </c>
    </row>
    <row r="209" spans="1:4" x14ac:dyDescent="0.35">
      <c r="A209" s="33" t="s">
        <v>265</v>
      </c>
      <c r="B209" s="39">
        <f>cut[[#This Row],[Диаметр]]*PI()</f>
        <v>69.115038378975441</v>
      </c>
      <c r="C209" s="35" t="s">
        <v>1036</v>
      </c>
      <c r="D209" s="34">
        <v>22</v>
      </c>
    </row>
    <row r="210" spans="1:4" x14ac:dyDescent="0.35">
      <c r="A210" s="33" t="s">
        <v>266</v>
      </c>
      <c r="B210" s="39">
        <f>cut[[#This Row],[Диаметр]]*PI()</f>
        <v>69.115038378975441</v>
      </c>
      <c r="C210" s="35" t="s">
        <v>1037</v>
      </c>
      <c r="D210" s="34">
        <v>22</v>
      </c>
    </row>
    <row r="211" spans="1:4" x14ac:dyDescent="0.35">
      <c r="A211" s="33" t="s">
        <v>267</v>
      </c>
      <c r="B211" s="39">
        <f>cut[[#This Row],[Диаметр]]*PI()</f>
        <v>69.115038378975441</v>
      </c>
      <c r="C211" s="35" t="s">
        <v>1038</v>
      </c>
      <c r="D211" s="34">
        <v>22</v>
      </c>
    </row>
    <row r="212" spans="1:4" x14ac:dyDescent="0.35">
      <c r="A212" s="33" t="s">
        <v>268</v>
      </c>
      <c r="B212" s="39">
        <f>cut[[#This Row],[Диаметр]]*PI()</f>
        <v>69.115038378975441</v>
      </c>
      <c r="C212" s="35" t="s">
        <v>1039</v>
      </c>
      <c r="D212" s="34">
        <v>22</v>
      </c>
    </row>
    <row r="213" spans="1:4" x14ac:dyDescent="0.35">
      <c r="A213" s="33" t="s">
        <v>269</v>
      </c>
      <c r="B213" s="39">
        <f>cut[[#This Row],[Диаметр]]*PI()</f>
        <v>69.115038378975441</v>
      </c>
      <c r="C213" s="35" t="s">
        <v>1040</v>
      </c>
      <c r="D213" s="34">
        <v>22</v>
      </c>
    </row>
    <row r="214" spans="1:4" x14ac:dyDescent="0.35">
      <c r="A214" s="33" t="s">
        <v>270</v>
      </c>
      <c r="B214" s="39">
        <f>cut[[#This Row],[Диаметр]]*PI()</f>
        <v>69.115038378975441</v>
      </c>
      <c r="C214" s="35" t="s">
        <v>1041</v>
      </c>
      <c r="D214" s="34">
        <v>22</v>
      </c>
    </row>
    <row r="215" spans="1:4" x14ac:dyDescent="0.35">
      <c r="A215" s="33" t="s">
        <v>271</v>
      </c>
      <c r="B215" s="39">
        <f>cut[[#This Row],[Диаметр]]*PI()</f>
        <v>69.115038378975441</v>
      </c>
      <c r="C215" s="35" t="s">
        <v>1042</v>
      </c>
      <c r="D215" s="34">
        <v>22</v>
      </c>
    </row>
    <row r="216" spans="1:4" x14ac:dyDescent="0.35">
      <c r="A216" s="33" t="s">
        <v>272</v>
      </c>
      <c r="B216" s="39">
        <f>cut[[#This Row],[Диаметр]]*PI()</f>
        <v>69.115038378975441</v>
      </c>
      <c r="C216" s="35" t="s">
        <v>1043</v>
      </c>
      <c r="D216" s="34">
        <v>22</v>
      </c>
    </row>
    <row r="217" spans="1:4" x14ac:dyDescent="0.35">
      <c r="A217" s="33" t="s">
        <v>273</v>
      </c>
      <c r="B217" s="39">
        <f>cut[[#This Row],[Диаметр]]*PI()</f>
        <v>69.115038378975441</v>
      </c>
      <c r="C217" s="35" t="s">
        <v>1044</v>
      </c>
      <c r="D217" s="34">
        <v>22</v>
      </c>
    </row>
    <row r="218" spans="1:4" x14ac:dyDescent="0.35">
      <c r="A218" s="33" t="s">
        <v>274</v>
      </c>
      <c r="B218" s="39">
        <f>cut[[#This Row],[Диаметр]]*PI()</f>
        <v>69.115038378975441</v>
      </c>
      <c r="C218" s="35" t="s">
        <v>1045</v>
      </c>
      <c r="D218" s="34">
        <v>22</v>
      </c>
    </row>
    <row r="219" spans="1:4" x14ac:dyDescent="0.35">
      <c r="A219" s="33" t="s">
        <v>275</v>
      </c>
      <c r="B219" s="39">
        <f>cut[[#This Row],[Диаметр]]*PI()</f>
        <v>69.115038378975441</v>
      </c>
      <c r="C219" s="35" t="s">
        <v>1046</v>
      </c>
      <c r="D219" s="34">
        <v>22</v>
      </c>
    </row>
    <row r="220" spans="1:4" x14ac:dyDescent="0.35">
      <c r="A220" s="33" t="s">
        <v>276</v>
      </c>
      <c r="B220" s="39">
        <f>cut[[#This Row],[Диаметр]]*PI()</f>
        <v>69.115038378975441</v>
      </c>
      <c r="C220" s="35" t="s">
        <v>1047</v>
      </c>
      <c r="D220" s="34">
        <v>22</v>
      </c>
    </row>
    <row r="221" spans="1:4" x14ac:dyDescent="0.35">
      <c r="A221" s="33" t="s">
        <v>277</v>
      </c>
      <c r="B221" s="39">
        <f>cut[[#This Row],[Диаметр]]*PI()</f>
        <v>69.115038378975441</v>
      </c>
      <c r="C221" s="35" t="s">
        <v>1048</v>
      </c>
      <c r="D221" s="34">
        <v>22</v>
      </c>
    </row>
    <row r="222" spans="1:4" x14ac:dyDescent="0.35">
      <c r="A222" s="33" t="s">
        <v>278</v>
      </c>
      <c r="B222" s="39">
        <f>cut[[#This Row],[Диаметр]]*PI()</f>
        <v>69.115038378975441</v>
      </c>
      <c r="C222" s="35" t="s">
        <v>1049</v>
      </c>
      <c r="D222" s="34">
        <v>22</v>
      </c>
    </row>
    <row r="223" spans="1:4" x14ac:dyDescent="0.35">
      <c r="A223" s="33" t="s">
        <v>279</v>
      </c>
      <c r="B223" s="39">
        <f>cut[[#This Row],[Диаметр]]*PI()</f>
        <v>69.115038378975441</v>
      </c>
      <c r="C223" s="35" t="s">
        <v>1050</v>
      </c>
      <c r="D223" s="34">
        <v>22</v>
      </c>
    </row>
    <row r="224" spans="1:4" x14ac:dyDescent="0.35">
      <c r="A224" s="33" t="s">
        <v>280</v>
      </c>
      <c r="B224" s="39">
        <f>cut[[#This Row],[Диаметр]]*PI()</f>
        <v>69.115038378975441</v>
      </c>
      <c r="C224" s="35" t="s">
        <v>1051</v>
      </c>
      <c r="D224" s="34">
        <v>22</v>
      </c>
    </row>
    <row r="225" spans="1:4" x14ac:dyDescent="0.35">
      <c r="A225" s="33" t="s">
        <v>281</v>
      </c>
      <c r="B225" s="39">
        <f>cut[[#This Row],[Диаметр]]*PI()</f>
        <v>69.115038378975441</v>
      </c>
      <c r="C225" s="35" t="s">
        <v>1052</v>
      </c>
      <c r="D225" s="34">
        <v>22</v>
      </c>
    </row>
    <row r="226" spans="1:4" x14ac:dyDescent="0.35">
      <c r="A226" s="33" t="s">
        <v>282</v>
      </c>
      <c r="B226" s="39">
        <f>cut[[#This Row],[Диаметр]]*PI()</f>
        <v>69.115038378975441</v>
      </c>
      <c r="C226" s="35" t="s">
        <v>1053</v>
      </c>
      <c r="D226" s="34">
        <v>22</v>
      </c>
    </row>
    <row r="227" spans="1:4" x14ac:dyDescent="0.35">
      <c r="A227" s="33" t="s">
        <v>283</v>
      </c>
      <c r="B227" s="39">
        <f>cut[[#This Row],[Диаметр]]*PI()</f>
        <v>69.115038378975441</v>
      </c>
      <c r="C227" s="35" t="s">
        <v>1054</v>
      </c>
      <c r="D227" s="34">
        <v>22</v>
      </c>
    </row>
    <row r="228" spans="1:4" x14ac:dyDescent="0.35">
      <c r="A228" s="33" t="s">
        <v>284</v>
      </c>
      <c r="B228" s="39">
        <f>cut[[#This Row],[Диаметр]]*PI()</f>
        <v>69.115038378975441</v>
      </c>
      <c r="C228" s="35" t="s">
        <v>1055</v>
      </c>
      <c r="D228" s="34">
        <v>22</v>
      </c>
    </row>
    <row r="229" spans="1:4" x14ac:dyDescent="0.35">
      <c r="A229" s="33" t="s">
        <v>285</v>
      </c>
      <c r="B229" s="39">
        <f>cut[[#This Row],[Диаметр]]*PI()</f>
        <v>69.115038378975441</v>
      </c>
      <c r="C229" s="35" t="s">
        <v>1056</v>
      </c>
      <c r="D229" s="34">
        <v>22</v>
      </c>
    </row>
    <row r="230" spans="1:4" x14ac:dyDescent="0.35">
      <c r="A230" s="33" t="s">
        <v>286</v>
      </c>
      <c r="B230" s="39">
        <f>cut[[#This Row],[Диаметр]]*PI()</f>
        <v>69.115038378975441</v>
      </c>
      <c r="C230" s="35" t="s">
        <v>1057</v>
      </c>
      <c r="D230" s="34">
        <v>22</v>
      </c>
    </row>
    <row r="231" spans="1:4" x14ac:dyDescent="0.35">
      <c r="A231" s="33" t="s">
        <v>287</v>
      </c>
      <c r="B231" s="39">
        <f>cut[[#This Row],[Диаметр]]*PI()</f>
        <v>69.115038378975441</v>
      </c>
      <c r="C231" s="35" t="s">
        <v>1058</v>
      </c>
      <c r="D231" s="34">
        <v>22</v>
      </c>
    </row>
    <row r="232" spans="1:4" x14ac:dyDescent="0.35">
      <c r="A232" s="33" t="s">
        <v>288</v>
      </c>
      <c r="B232" s="39">
        <f>cut[[#This Row],[Диаметр]]*PI()</f>
        <v>69.115038378975441</v>
      </c>
      <c r="C232" s="35" t="s">
        <v>1059</v>
      </c>
      <c r="D232" s="34">
        <v>22</v>
      </c>
    </row>
    <row r="233" spans="1:4" x14ac:dyDescent="0.35">
      <c r="A233" s="33" t="s">
        <v>289</v>
      </c>
      <c r="B233" s="39">
        <f>cut[[#This Row],[Диаметр]]*PI()</f>
        <v>69.115038378975441</v>
      </c>
      <c r="C233" s="35" t="s">
        <v>1060</v>
      </c>
      <c r="D233" s="34">
        <v>22</v>
      </c>
    </row>
    <row r="234" spans="1:4" x14ac:dyDescent="0.35">
      <c r="A234" s="33" t="s">
        <v>290</v>
      </c>
      <c r="B234" s="39">
        <f>cut[[#This Row],[Диаметр]]*PI()</f>
        <v>69.115038378975441</v>
      </c>
      <c r="C234" s="35" t="s">
        <v>1061</v>
      </c>
      <c r="D234" s="34">
        <v>22</v>
      </c>
    </row>
    <row r="235" spans="1:4" x14ac:dyDescent="0.35">
      <c r="A235" s="33" t="s">
        <v>291</v>
      </c>
      <c r="B235" s="39">
        <f>cut[[#This Row],[Диаметр]]*PI()</f>
        <v>69.115038378975441</v>
      </c>
      <c r="C235" s="35" t="s">
        <v>1062</v>
      </c>
      <c r="D235" s="34">
        <v>22</v>
      </c>
    </row>
    <row r="236" spans="1:4" x14ac:dyDescent="0.35">
      <c r="A236" s="33" t="s">
        <v>292</v>
      </c>
      <c r="B236" s="39">
        <f>cut[[#This Row],[Диаметр]]*PI()</f>
        <v>69.115038378975441</v>
      </c>
      <c r="C236" s="35" t="s">
        <v>1063</v>
      </c>
      <c r="D236" s="34">
        <v>22</v>
      </c>
    </row>
    <row r="237" spans="1:4" x14ac:dyDescent="0.35">
      <c r="A237" s="33" t="s">
        <v>293</v>
      </c>
      <c r="B237" s="39">
        <f>cut[[#This Row],[Диаметр]]*PI()</f>
        <v>69.115038378975441</v>
      </c>
      <c r="C237" s="35" t="s">
        <v>1064</v>
      </c>
      <c r="D237" s="34">
        <v>22</v>
      </c>
    </row>
    <row r="238" spans="1:4" x14ac:dyDescent="0.35">
      <c r="A238" s="33" t="s">
        <v>294</v>
      </c>
      <c r="B238" s="39">
        <f>cut[[#This Row],[Диаметр]]*PI()</f>
        <v>69.115038378975441</v>
      </c>
      <c r="C238" s="35" t="s">
        <v>1065</v>
      </c>
      <c r="D238" s="34">
        <v>22</v>
      </c>
    </row>
    <row r="239" spans="1:4" x14ac:dyDescent="0.35">
      <c r="A239" s="33" t="s">
        <v>295</v>
      </c>
      <c r="B239" s="39">
        <f>cut[[#This Row],[Диаметр]]*PI()</f>
        <v>69.115038378975441</v>
      </c>
      <c r="C239" s="35" t="s">
        <v>1066</v>
      </c>
      <c r="D239" s="34">
        <v>22</v>
      </c>
    </row>
    <row r="240" spans="1:4" x14ac:dyDescent="0.35">
      <c r="A240" s="33" t="s">
        <v>296</v>
      </c>
      <c r="B240" s="39">
        <f>cut[[#This Row],[Диаметр]]*PI()</f>
        <v>69.115038378975441</v>
      </c>
      <c r="C240" s="35" t="s">
        <v>1067</v>
      </c>
      <c r="D240" s="34">
        <v>22</v>
      </c>
    </row>
    <row r="241" spans="1:4" x14ac:dyDescent="0.35">
      <c r="A241" s="33" t="s">
        <v>297</v>
      </c>
      <c r="B241" s="39">
        <f>cut[[#This Row],[Диаметр]]*PI()</f>
        <v>50.26548245743669</v>
      </c>
      <c r="C241" s="35" t="s">
        <v>1068</v>
      </c>
      <c r="D241" s="34">
        <v>16</v>
      </c>
    </row>
    <row r="242" spans="1:4" x14ac:dyDescent="0.35">
      <c r="A242" s="33" t="s">
        <v>298</v>
      </c>
      <c r="B242" s="39">
        <f>cut[[#This Row],[Диаметр]]*PI()</f>
        <v>50.26548245743669</v>
      </c>
      <c r="C242" s="35" t="s">
        <v>1069</v>
      </c>
      <c r="D242" s="34">
        <v>16</v>
      </c>
    </row>
    <row r="243" spans="1:4" x14ac:dyDescent="0.35">
      <c r="A243" s="33" t="s">
        <v>299</v>
      </c>
      <c r="B243" s="39">
        <f>cut[[#This Row],[Диаметр]]*PI()</f>
        <v>50.26548245743669</v>
      </c>
      <c r="C243" s="35" t="s">
        <v>1070</v>
      </c>
      <c r="D243" s="34">
        <v>16</v>
      </c>
    </row>
    <row r="244" spans="1:4" x14ac:dyDescent="0.35">
      <c r="A244" s="33" t="s">
        <v>300</v>
      </c>
      <c r="B244" s="39">
        <f>cut[[#This Row],[Диаметр]]*PI()</f>
        <v>50.26548245743669</v>
      </c>
      <c r="C244" s="35" t="s">
        <v>1071</v>
      </c>
      <c r="D244" s="34">
        <v>16</v>
      </c>
    </row>
    <row r="245" spans="1:4" x14ac:dyDescent="0.35">
      <c r="A245" s="33" t="s">
        <v>301</v>
      </c>
      <c r="B245" s="39">
        <f>cut[[#This Row],[Диаметр]]*PI()</f>
        <v>50.26548245743669</v>
      </c>
      <c r="C245" s="35" t="s">
        <v>1072</v>
      </c>
      <c r="D245" s="34">
        <v>16</v>
      </c>
    </row>
    <row r="246" spans="1:4" x14ac:dyDescent="0.35">
      <c r="A246" s="33" t="s">
        <v>302</v>
      </c>
      <c r="B246" s="39">
        <f>cut[[#This Row],[Диаметр]]*PI()</f>
        <v>50.26548245743669</v>
      </c>
      <c r="C246" s="35" t="s">
        <v>1073</v>
      </c>
      <c r="D246" s="34">
        <v>16</v>
      </c>
    </row>
    <row r="247" spans="1:4" x14ac:dyDescent="0.35">
      <c r="A247" s="33" t="s">
        <v>303</v>
      </c>
      <c r="B247" s="39">
        <f>cut[[#This Row],[Диаметр]]*PI()</f>
        <v>69.115038378975441</v>
      </c>
      <c r="C247" s="35" t="s">
        <v>1074</v>
      </c>
      <c r="D247" s="34">
        <v>22</v>
      </c>
    </row>
    <row r="248" spans="1:4" x14ac:dyDescent="0.35">
      <c r="A248" s="33" t="s">
        <v>304</v>
      </c>
      <c r="B248" s="39">
        <f>cut[[#This Row],[Диаметр]]*PI()</f>
        <v>69.115038378975441</v>
      </c>
      <c r="C248" s="35" t="s">
        <v>1075</v>
      </c>
      <c r="D248" s="34">
        <v>22</v>
      </c>
    </row>
    <row r="249" spans="1:4" x14ac:dyDescent="0.35">
      <c r="A249" s="33" t="s">
        <v>305</v>
      </c>
      <c r="B249" s="39">
        <f>cut[[#This Row],[Диаметр]]*PI()</f>
        <v>69.115038378975441</v>
      </c>
      <c r="C249" s="35" t="s">
        <v>1076</v>
      </c>
      <c r="D249" s="34">
        <v>22</v>
      </c>
    </row>
    <row r="250" spans="1:4" x14ac:dyDescent="0.35">
      <c r="A250" s="33" t="s">
        <v>306</v>
      </c>
      <c r="B250" s="39">
        <f>cut[[#This Row],[Диаметр]]*PI()</f>
        <v>69.115038378975441</v>
      </c>
      <c r="C250" s="35" t="s">
        <v>1077</v>
      </c>
      <c r="D250" s="34">
        <v>22</v>
      </c>
    </row>
    <row r="251" spans="1:4" x14ac:dyDescent="0.35">
      <c r="A251" s="33" t="s">
        <v>307</v>
      </c>
      <c r="B251" s="39">
        <f>cut[[#This Row],[Диаметр]]*PI()</f>
        <v>69.115038378975441</v>
      </c>
      <c r="C251" s="35" t="s">
        <v>1078</v>
      </c>
      <c r="D251" s="34">
        <v>22</v>
      </c>
    </row>
    <row r="252" spans="1:4" x14ac:dyDescent="0.35">
      <c r="A252" s="33" t="s">
        <v>308</v>
      </c>
      <c r="B252" s="39">
        <f>cut[[#This Row],[Диаметр]]*PI()</f>
        <v>69.115038378975441</v>
      </c>
      <c r="C252" s="35" t="s">
        <v>1079</v>
      </c>
      <c r="D252" s="34">
        <v>22</v>
      </c>
    </row>
    <row r="253" spans="1:4" x14ac:dyDescent="0.35">
      <c r="A253" s="33" t="s">
        <v>309</v>
      </c>
      <c r="B253" s="39">
        <f>cut[[#This Row],[Диаметр]]*PI()</f>
        <v>69.115038378975441</v>
      </c>
      <c r="C253" s="35" t="s">
        <v>1080</v>
      </c>
      <c r="D253" s="34">
        <v>22</v>
      </c>
    </row>
    <row r="254" spans="1:4" x14ac:dyDescent="0.35">
      <c r="A254" s="33" t="s">
        <v>310</v>
      </c>
      <c r="B254" s="39">
        <f>cut[[#This Row],[Диаметр]]*PI()</f>
        <v>69.115038378975441</v>
      </c>
      <c r="C254" s="35" t="s">
        <v>1081</v>
      </c>
      <c r="D254" s="34">
        <v>22</v>
      </c>
    </row>
    <row r="255" spans="1:4" x14ac:dyDescent="0.35">
      <c r="A255" s="33" t="s">
        <v>311</v>
      </c>
      <c r="B255" s="39">
        <f>cut[[#This Row],[Диаметр]]*PI()</f>
        <v>69.115038378975441</v>
      </c>
      <c r="C255" s="35" t="s">
        <v>1082</v>
      </c>
      <c r="D255" s="34">
        <v>22</v>
      </c>
    </row>
    <row r="256" spans="1:4" x14ac:dyDescent="0.35">
      <c r="A256" s="33" t="s">
        <v>312</v>
      </c>
      <c r="B256" s="39">
        <f>cut[[#This Row],[Диаметр]]*PI()</f>
        <v>69.115038378975441</v>
      </c>
      <c r="C256" s="35" t="s">
        <v>1083</v>
      </c>
      <c r="D256" s="34">
        <v>22</v>
      </c>
    </row>
    <row r="257" spans="1:4" x14ac:dyDescent="0.35">
      <c r="A257" s="33" t="s">
        <v>313</v>
      </c>
      <c r="B257" s="39">
        <f>cut[[#This Row],[Диаметр]]*PI()</f>
        <v>69.115038378975441</v>
      </c>
      <c r="C257" s="35" t="s">
        <v>1084</v>
      </c>
      <c r="D257" s="34">
        <v>22</v>
      </c>
    </row>
    <row r="258" spans="1:4" x14ac:dyDescent="0.35">
      <c r="A258" s="33" t="s">
        <v>314</v>
      </c>
      <c r="B258" s="39">
        <f>cut[[#This Row],[Диаметр]]*PI()</f>
        <v>69.115038378975441</v>
      </c>
      <c r="C258" s="35" t="s">
        <v>1085</v>
      </c>
      <c r="D258" s="34">
        <v>22</v>
      </c>
    </row>
    <row r="259" spans="1:4" x14ac:dyDescent="0.35">
      <c r="A259" s="33" t="s">
        <v>315</v>
      </c>
      <c r="B259" s="39">
        <f>cut[[#This Row],[Диаметр]]*PI()</f>
        <v>69.115038378975441</v>
      </c>
      <c r="C259" s="35" t="s">
        <v>1086</v>
      </c>
      <c r="D259" s="34">
        <v>22</v>
      </c>
    </row>
    <row r="260" spans="1:4" x14ac:dyDescent="0.35">
      <c r="A260" s="33" t="s">
        <v>316</v>
      </c>
      <c r="B260" s="39">
        <f>cut[[#This Row],[Диаметр]]*PI()</f>
        <v>69.115038378975441</v>
      </c>
      <c r="C260" s="35" t="s">
        <v>1087</v>
      </c>
      <c r="D260" s="34">
        <v>22</v>
      </c>
    </row>
    <row r="261" spans="1:4" x14ac:dyDescent="0.35">
      <c r="A261" s="33" t="s">
        <v>317</v>
      </c>
      <c r="B261" s="39">
        <f>cut[[#This Row],[Диаметр]]*PI()</f>
        <v>69.115038378975441</v>
      </c>
      <c r="C261" s="35" t="s">
        <v>1088</v>
      </c>
      <c r="D261" s="34">
        <v>22</v>
      </c>
    </row>
    <row r="262" spans="1:4" x14ac:dyDescent="0.35">
      <c r="A262" s="33" t="s">
        <v>318</v>
      </c>
      <c r="B262" s="39">
        <f>cut[[#This Row],[Диаметр]]*PI()</f>
        <v>69.115038378975441</v>
      </c>
      <c r="C262" s="35" t="s">
        <v>1089</v>
      </c>
      <c r="D262" s="34">
        <v>22</v>
      </c>
    </row>
    <row r="263" spans="1:4" x14ac:dyDescent="0.35">
      <c r="A263" s="33" t="s">
        <v>319</v>
      </c>
      <c r="B263" s="39">
        <f>cut[[#This Row],[Диаметр]]*PI()</f>
        <v>69.115038378975441</v>
      </c>
      <c r="C263" s="35" t="s">
        <v>1090</v>
      </c>
      <c r="D263" s="34">
        <v>22</v>
      </c>
    </row>
    <row r="264" spans="1:4" x14ac:dyDescent="0.35">
      <c r="A264" s="33" t="s">
        <v>320</v>
      </c>
      <c r="B264" s="39">
        <f>cut[[#This Row],[Диаметр]]*PI()</f>
        <v>69.115038378975441</v>
      </c>
      <c r="C264" s="35" t="s">
        <v>1091</v>
      </c>
      <c r="D264" s="34">
        <v>22</v>
      </c>
    </row>
    <row r="265" spans="1:4" x14ac:dyDescent="0.35">
      <c r="A265" s="33" t="s">
        <v>321</v>
      </c>
      <c r="B265" s="39">
        <f>cut[[#This Row],[Диаметр]]*PI()</f>
        <v>50.26548245743669</v>
      </c>
      <c r="C265" s="35" t="s">
        <v>1092</v>
      </c>
      <c r="D265" s="34">
        <v>16</v>
      </c>
    </row>
    <row r="266" spans="1:4" x14ac:dyDescent="0.35">
      <c r="A266" s="33" t="s">
        <v>322</v>
      </c>
      <c r="B266" s="39">
        <f>cut[[#This Row],[Диаметр]]*PI()</f>
        <v>50.26548245743669</v>
      </c>
      <c r="C266" s="35" t="s">
        <v>1093</v>
      </c>
      <c r="D266" s="34">
        <v>16</v>
      </c>
    </row>
    <row r="267" spans="1:4" x14ac:dyDescent="0.35">
      <c r="A267" s="33" t="s">
        <v>323</v>
      </c>
      <c r="B267" s="39">
        <f>cut[[#This Row],[Диаметр]]*PI()</f>
        <v>50.26548245743669</v>
      </c>
      <c r="C267" s="35" t="s">
        <v>1094</v>
      </c>
      <c r="D267" s="34">
        <v>16</v>
      </c>
    </row>
    <row r="268" spans="1:4" x14ac:dyDescent="0.35">
      <c r="A268" s="33" t="s">
        <v>324</v>
      </c>
      <c r="B268" s="39">
        <f>cut[[#This Row],[Диаметр]]*PI()</f>
        <v>50.26548245743669</v>
      </c>
      <c r="C268" s="35" t="s">
        <v>1095</v>
      </c>
      <c r="D268" s="34">
        <v>16</v>
      </c>
    </row>
    <row r="269" spans="1:4" x14ac:dyDescent="0.35">
      <c r="A269" s="33" t="s">
        <v>325</v>
      </c>
      <c r="B269" s="39">
        <f>cut[[#This Row],[Диаметр]]*PI()</f>
        <v>50.26548245743669</v>
      </c>
      <c r="C269" s="35" t="s">
        <v>1096</v>
      </c>
      <c r="D269" s="34">
        <v>16</v>
      </c>
    </row>
    <row r="270" spans="1:4" x14ac:dyDescent="0.35">
      <c r="A270" s="33" t="s">
        <v>326</v>
      </c>
      <c r="B270" s="39">
        <f>cut[[#This Row],[Диаметр]]*PI()</f>
        <v>50.26548245743669</v>
      </c>
      <c r="C270" s="35" t="s">
        <v>1097</v>
      </c>
      <c r="D270" s="34">
        <v>16</v>
      </c>
    </row>
    <row r="271" spans="1:4" x14ac:dyDescent="0.35">
      <c r="A271" s="33" t="s">
        <v>327</v>
      </c>
      <c r="B271" s="39">
        <f>cut[[#This Row],[Диаметр]]*PI()</f>
        <v>69.115038378975441</v>
      </c>
      <c r="C271" s="35" t="s">
        <v>1098</v>
      </c>
      <c r="D271" s="34">
        <v>22</v>
      </c>
    </row>
    <row r="272" spans="1:4" x14ac:dyDescent="0.35">
      <c r="A272" s="33" t="s">
        <v>328</v>
      </c>
      <c r="B272" s="39">
        <f>cut[[#This Row],[Диаметр]]*PI()</f>
        <v>69.115038378975441</v>
      </c>
      <c r="C272" s="35" t="s">
        <v>1099</v>
      </c>
      <c r="D272" s="34">
        <v>22</v>
      </c>
    </row>
    <row r="273" spans="1:4" x14ac:dyDescent="0.35">
      <c r="A273" s="33" t="s">
        <v>329</v>
      </c>
      <c r="B273" s="39">
        <f>cut[[#This Row],[Диаметр]]*PI()</f>
        <v>69.115038378975441</v>
      </c>
      <c r="C273" s="35" t="s">
        <v>1100</v>
      </c>
      <c r="D273" s="34">
        <v>22</v>
      </c>
    </row>
    <row r="274" spans="1:4" x14ac:dyDescent="0.35">
      <c r="A274" s="33" t="s">
        <v>330</v>
      </c>
      <c r="B274" s="39">
        <f>cut[[#This Row],[Диаметр]]*PI()</f>
        <v>69.115038378975441</v>
      </c>
      <c r="C274" s="35" t="s">
        <v>1101</v>
      </c>
      <c r="D274" s="34">
        <v>22</v>
      </c>
    </row>
    <row r="275" spans="1:4" x14ac:dyDescent="0.35">
      <c r="A275" s="33" t="s">
        <v>331</v>
      </c>
      <c r="B275" s="39">
        <f>cut[[#This Row],[Диаметр]]*PI()</f>
        <v>69.115038378975441</v>
      </c>
      <c r="C275" s="35" t="s">
        <v>1102</v>
      </c>
      <c r="D275" s="34">
        <v>22</v>
      </c>
    </row>
    <row r="276" spans="1:4" x14ac:dyDescent="0.35">
      <c r="A276" s="33" t="s">
        <v>332</v>
      </c>
      <c r="B276" s="39">
        <f>cut[[#This Row],[Диаметр]]*PI()</f>
        <v>69.115038378975441</v>
      </c>
      <c r="C276" s="35" t="s">
        <v>1103</v>
      </c>
      <c r="D276" s="34">
        <v>22</v>
      </c>
    </row>
    <row r="277" spans="1:4" x14ac:dyDescent="0.35">
      <c r="A277" s="33" t="s">
        <v>333</v>
      </c>
      <c r="B277" s="39">
        <f>cut[[#This Row],[Диаметр]]*PI()</f>
        <v>69.115038378975441</v>
      </c>
      <c r="C277" s="35" t="s">
        <v>1104</v>
      </c>
      <c r="D277" s="34">
        <v>22</v>
      </c>
    </row>
    <row r="278" spans="1:4" x14ac:dyDescent="0.35">
      <c r="A278" s="33" t="s">
        <v>334</v>
      </c>
      <c r="B278" s="39">
        <f>cut[[#This Row],[Диаметр]]*PI()</f>
        <v>69.115038378975441</v>
      </c>
      <c r="C278" s="35" t="s">
        <v>1105</v>
      </c>
      <c r="D278" s="34">
        <v>22</v>
      </c>
    </row>
    <row r="279" spans="1:4" x14ac:dyDescent="0.35">
      <c r="A279" s="33" t="s">
        <v>335</v>
      </c>
      <c r="B279" s="39">
        <f>cut[[#This Row],[Диаметр]]*PI()</f>
        <v>69.115038378975441</v>
      </c>
      <c r="C279" s="35" t="s">
        <v>1106</v>
      </c>
      <c r="D279" s="34">
        <v>22</v>
      </c>
    </row>
    <row r="280" spans="1:4" x14ac:dyDescent="0.35">
      <c r="A280" s="33" t="s">
        <v>336</v>
      </c>
      <c r="B280" s="39">
        <f>cut[[#This Row],[Диаметр]]*PI()</f>
        <v>69.115038378975441</v>
      </c>
      <c r="C280" s="35" t="s">
        <v>1107</v>
      </c>
      <c r="D280" s="34">
        <v>22</v>
      </c>
    </row>
    <row r="281" spans="1:4" x14ac:dyDescent="0.35">
      <c r="A281" s="33" t="s">
        <v>337</v>
      </c>
      <c r="B281" s="39">
        <f>cut[[#This Row],[Диаметр]]*PI()</f>
        <v>69.115038378975441</v>
      </c>
      <c r="C281" s="35" t="s">
        <v>1108</v>
      </c>
      <c r="D281" s="34">
        <v>22</v>
      </c>
    </row>
    <row r="282" spans="1:4" x14ac:dyDescent="0.35">
      <c r="A282" s="33" t="s">
        <v>338</v>
      </c>
      <c r="B282" s="39">
        <f>cut[[#This Row],[Диаметр]]*PI()</f>
        <v>69.115038378975441</v>
      </c>
      <c r="C282" s="35" t="s">
        <v>1109</v>
      </c>
      <c r="D282" s="34">
        <v>22</v>
      </c>
    </row>
    <row r="283" spans="1:4" x14ac:dyDescent="0.35">
      <c r="A283" s="33" t="s">
        <v>339</v>
      </c>
      <c r="B283" s="39">
        <f>cut[[#This Row],[Диаметр]]*PI()</f>
        <v>69.115038378975441</v>
      </c>
      <c r="C283" s="35" t="s">
        <v>1110</v>
      </c>
      <c r="D283" s="34">
        <v>22</v>
      </c>
    </row>
    <row r="284" spans="1:4" x14ac:dyDescent="0.35">
      <c r="A284" s="33" t="s">
        <v>340</v>
      </c>
      <c r="B284" s="39">
        <f>cut[[#This Row],[Диаметр]]*PI()</f>
        <v>69.115038378975441</v>
      </c>
      <c r="C284" s="35" t="s">
        <v>1111</v>
      </c>
      <c r="D284" s="34">
        <v>22</v>
      </c>
    </row>
    <row r="285" spans="1:4" x14ac:dyDescent="0.35">
      <c r="A285" s="33" t="s">
        <v>341</v>
      </c>
      <c r="B285" s="39">
        <f>cut[[#This Row],[Диаметр]]*PI()</f>
        <v>69.115038378975441</v>
      </c>
      <c r="C285" s="35" t="s">
        <v>1112</v>
      </c>
      <c r="D285" s="34">
        <v>22</v>
      </c>
    </row>
    <row r="286" spans="1:4" x14ac:dyDescent="0.35">
      <c r="A286" s="33" t="s">
        <v>342</v>
      </c>
      <c r="B286" s="39">
        <f>cut[[#This Row],[Диаметр]]*PI()</f>
        <v>69.115038378975441</v>
      </c>
      <c r="C286" s="35" t="s">
        <v>1113</v>
      </c>
      <c r="D286" s="34">
        <v>22</v>
      </c>
    </row>
    <row r="287" spans="1:4" x14ac:dyDescent="0.35">
      <c r="A287" s="33" t="s">
        <v>343</v>
      </c>
      <c r="B287" s="39">
        <f>cut[[#This Row],[Диаметр]]*PI()</f>
        <v>69.115038378975441</v>
      </c>
      <c r="C287" s="35" t="s">
        <v>1114</v>
      </c>
      <c r="D287" s="34">
        <v>22</v>
      </c>
    </row>
    <row r="288" spans="1:4" x14ac:dyDescent="0.35">
      <c r="A288" s="33" t="s">
        <v>344</v>
      </c>
      <c r="B288" s="39">
        <f>cut[[#This Row],[Диаметр]]*PI()</f>
        <v>69.115038378975441</v>
      </c>
      <c r="C288" s="35" t="s">
        <v>1115</v>
      </c>
      <c r="D288" s="34">
        <v>22</v>
      </c>
    </row>
    <row r="289" spans="1:4" x14ac:dyDescent="0.35">
      <c r="A289" s="33" t="s">
        <v>345</v>
      </c>
      <c r="B289" s="39">
        <f>cut[[#This Row],[Диаметр]]*PI()</f>
        <v>50.26548245743669</v>
      </c>
      <c r="C289" s="35" t="s">
        <v>1116</v>
      </c>
      <c r="D289" s="34">
        <v>16</v>
      </c>
    </row>
    <row r="290" spans="1:4" x14ac:dyDescent="0.35">
      <c r="A290" s="33" t="s">
        <v>346</v>
      </c>
      <c r="B290" s="39">
        <f>cut[[#This Row],[Диаметр]]*PI()</f>
        <v>50.26548245743669</v>
      </c>
      <c r="C290" s="35" t="s">
        <v>1117</v>
      </c>
      <c r="D290" s="34">
        <v>16</v>
      </c>
    </row>
    <row r="291" spans="1:4" x14ac:dyDescent="0.35">
      <c r="A291" s="33" t="s">
        <v>347</v>
      </c>
      <c r="B291" s="39">
        <f>cut[[#This Row],[Диаметр]]*PI()</f>
        <v>50.26548245743669</v>
      </c>
      <c r="C291" s="35" t="s">
        <v>1118</v>
      </c>
      <c r="D291" s="34">
        <v>16</v>
      </c>
    </row>
    <row r="292" spans="1:4" x14ac:dyDescent="0.35">
      <c r="A292" s="33" t="s">
        <v>348</v>
      </c>
      <c r="B292" s="39">
        <f>cut[[#This Row],[Диаметр]]*PI()</f>
        <v>50.26548245743669</v>
      </c>
      <c r="C292" s="35" t="s">
        <v>1119</v>
      </c>
      <c r="D292" s="34">
        <v>16</v>
      </c>
    </row>
    <row r="293" spans="1:4" x14ac:dyDescent="0.35">
      <c r="A293" s="33" t="s">
        <v>349</v>
      </c>
      <c r="B293" s="39">
        <f>cut[[#This Row],[Диаметр]]*PI()</f>
        <v>50.26548245743669</v>
      </c>
      <c r="C293" s="35" t="s">
        <v>1120</v>
      </c>
      <c r="D293" s="34">
        <v>16</v>
      </c>
    </row>
    <row r="294" spans="1:4" x14ac:dyDescent="0.35">
      <c r="A294" s="33" t="s">
        <v>350</v>
      </c>
      <c r="B294" s="39">
        <f>cut[[#This Row],[Диаметр]]*PI()</f>
        <v>50.26548245743669</v>
      </c>
      <c r="C294" s="35" t="s">
        <v>1121</v>
      </c>
      <c r="D294" s="34">
        <v>16</v>
      </c>
    </row>
    <row r="295" spans="1:4" x14ac:dyDescent="0.35">
      <c r="A295" s="33" t="s">
        <v>351</v>
      </c>
      <c r="B295" s="39">
        <f>cut[[#This Row],[Диаметр]]*PI()</f>
        <v>50.26548245743669</v>
      </c>
      <c r="C295" s="35" t="s">
        <v>1122</v>
      </c>
      <c r="D295" s="34">
        <v>16</v>
      </c>
    </row>
    <row r="296" spans="1:4" x14ac:dyDescent="0.35">
      <c r="A296" s="33" t="s">
        <v>352</v>
      </c>
      <c r="B296" s="39">
        <f>cut[[#This Row],[Диаметр]]*PI()</f>
        <v>50.26548245743669</v>
      </c>
      <c r="C296" s="35" t="s">
        <v>1123</v>
      </c>
      <c r="D296" s="34">
        <v>16</v>
      </c>
    </row>
    <row r="297" spans="1:4" x14ac:dyDescent="0.35">
      <c r="A297" s="33" t="s">
        <v>353</v>
      </c>
      <c r="B297" s="39">
        <f>cut[[#This Row],[Диаметр]]*PI()</f>
        <v>50.26548245743669</v>
      </c>
      <c r="C297" s="35" t="s">
        <v>1124</v>
      </c>
      <c r="D297" s="34">
        <v>16</v>
      </c>
    </row>
    <row r="298" spans="1:4" x14ac:dyDescent="0.35">
      <c r="A298" s="33" t="s">
        <v>354</v>
      </c>
      <c r="B298" s="39">
        <f>cut[[#This Row],[Диаметр]]*PI()</f>
        <v>50.26548245743669</v>
      </c>
      <c r="C298" s="35" t="s">
        <v>1125</v>
      </c>
      <c r="D298" s="34">
        <v>16</v>
      </c>
    </row>
    <row r="299" spans="1:4" x14ac:dyDescent="0.35">
      <c r="A299" s="33" t="s">
        <v>355</v>
      </c>
      <c r="B299" s="39">
        <f>cut[[#This Row],[Диаметр]]*PI()</f>
        <v>50.26548245743669</v>
      </c>
      <c r="C299" s="35" t="s">
        <v>1126</v>
      </c>
      <c r="D299" s="34">
        <v>16</v>
      </c>
    </row>
    <row r="300" spans="1:4" x14ac:dyDescent="0.35">
      <c r="A300" s="33" t="s">
        <v>356</v>
      </c>
      <c r="B300" s="39">
        <f>cut[[#This Row],[Диаметр]]*PI()</f>
        <v>50.26548245743669</v>
      </c>
      <c r="C300" s="35" t="s">
        <v>1127</v>
      </c>
      <c r="D300" s="34">
        <v>16</v>
      </c>
    </row>
    <row r="301" spans="1:4" x14ac:dyDescent="0.35">
      <c r="A301" s="33" t="s">
        <v>357</v>
      </c>
      <c r="B301" s="39">
        <f>cut[[#This Row],[Диаметр]]*PI()</f>
        <v>69.115038378975441</v>
      </c>
      <c r="C301" s="35" t="s">
        <v>1128</v>
      </c>
      <c r="D301" s="34">
        <v>22</v>
      </c>
    </row>
    <row r="302" spans="1:4" x14ac:dyDescent="0.35">
      <c r="A302" s="33" t="s">
        <v>358</v>
      </c>
      <c r="B302" s="39">
        <f>cut[[#This Row],[Диаметр]]*PI()</f>
        <v>69.115038378975441</v>
      </c>
      <c r="C302" s="35" t="s">
        <v>1129</v>
      </c>
      <c r="D302" s="34">
        <v>22</v>
      </c>
    </row>
    <row r="303" spans="1:4" x14ac:dyDescent="0.35">
      <c r="A303" s="33" t="s">
        <v>359</v>
      </c>
      <c r="B303" s="39">
        <f>cut[[#This Row],[Диаметр]]*PI()</f>
        <v>69.115038378975441</v>
      </c>
      <c r="C303" s="35" t="s">
        <v>1130</v>
      </c>
      <c r="D303" s="34">
        <v>22</v>
      </c>
    </row>
    <row r="304" spans="1:4" x14ac:dyDescent="0.35">
      <c r="A304" s="33" t="s">
        <v>360</v>
      </c>
      <c r="B304" s="39">
        <f>cut[[#This Row],[Диаметр]]*PI()</f>
        <v>69.115038378975441</v>
      </c>
      <c r="C304" s="35" t="s">
        <v>1131</v>
      </c>
      <c r="D304" s="34">
        <v>22</v>
      </c>
    </row>
    <row r="305" spans="1:4" x14ac:dyDescent="0.35">
      <c r="A305" s="33" t="s">
        <v>361</v>
      </c>
      <c r="B305" s="39">
        <f>cut[[#This Row],[Диаметр]]*PI()</f>
        <v>69.115038378975441</v>
      </c>
      <c r="C305" s="35" t="s">
        <v>1132</v>
      </c>
      <c r="D305" s="34">
        <v>22</v>
      </c>
    </row>
    <row r="306" spans="1:4" x14ac:dyDescent="0.35">
      <c r="A306" s="33" t="s">
        <v>362</v>
      </c>
      <c r="B306" s="39">
        <f>cut[[#This Row],[Диаметр]]*PI()</f>
        <v>69.115038378975441</v>
      </c>
      <c r="C306" s="35" t="s">
        <v>1133</v>
      </c>
      <c r="D306" s="34">
        <v>22</v>
      </c>
    </row>
    <row r="307" spans="1:4" x14ac:dyDescent="0.35">
      <c r="A307" s="33" t="s">
        <v>363</v>
      </c>
      <c r="B307" s="39">
        <f>cut[[#This Row],[Диаметр]]*PI()</f>
        <v>69.115038378975441</v>
      </c>
      <c r="C307" s="35" t="s">
        <v>1134</v>
      </c>
      <c r="D307" s="34">
        <v>22</v>
      </c>
    </row>
    <row r="308" spans="1:4" x14ac:dyDescent="0.35">
      <c r="A308" s="33" t="s">
        <v>364</v>
      </c>
      <c r="B308" s="39">
        <f>cut[[#This Row],[Диаметр]]*PI()</f>
        <v>69.115038378975441</v>
      </c>
      <c r="C308" s="35" t="s">
        <v>1135</v>
      </c>
      <c r="D308" s="34">
        <v>22</v>
      </c>
    </row>
    <row r="309" spans="1:4" x14ac:dyDescent="0.35">
      <c r="A309" s="33" t="s">
        <v>365</v>
      </c>
      <c r="B309" s="39">
        <f>cut[[#This Row],[Диаметр]]*PI()</f>
        <v>69.115038378975441</v>
      </c>
      <c r="C309" s="35" t="s">
        <v>1136</v>
      </c>
      <c r="D309" s="34">
        <v>22</v>
      </c>
    </row>
    <row r="310" spans="1:4" x14ac:dyDescent="0.35">
      <c r="A310" s="33" t="s">
        <v>366</v>
      </c>
      <c r="B310" s="39">
        <f>cut[[#This Row],[Диаметр]]*PI()</f>
        <v>69.115038378975441</v>
      </c>
      <c r="C310" s="35" t="s">
        <v>1137</v>
      </c>
      <c r="D310" s="34">
        <v>22</v>
      </c>
    </row>
    <row r="311" spans="1:4" x14ac:dyDescent="0.35">
      <c r="A311" s="33" t="s">
        <v>367</v>
      </c>
      <c r="B311" s="39">
        <f>cut[[#This Row],[Диаметр]]*PI()</f>
        <v>69.115038378975441</v>
      </c>
      <c r="C311" s="35" t="s">
        <v>1138</v>
      </c>
      <c r="D311" s="34">
        <v>22</v>
      </c>
    </row>
    <row r="312" spans="1:4" x14ac:dyDescent="0.35">
      <c r="A312" s="33" t="s">
        <v>368</v>
      </c>
      <c r="B312" s="39">
        <f>cut[[#This Row],[Диаметр]]*PI()</f>
        <v>69.115038378975441</v>
      </c>
      <c r="C312" s="35" t="s">
        <v>1139</v>
      </c>
      <c r="D312" s="34">
        <v>22</v>
      </c>
    </row>
    <row r="313" spans="1:4" x14ac:dyDescent="0.35">
      <c r="A313" s="33" t="s">
        <v>369</v>
      </c>
      <c r="B313" s="39">
        <f>cut[[#This Row],[Диаметр]]*PI()</f>
        <v>69.115038378975441</v>
      </c>
      <c r="C313" s="35" t="s">
        <v>1140</v>
      </c>
      <c r="D313" s="34">
        <v>22</v>
      </c>
    </row>
    <row r="314" spans="1:4" x14ac:dyDescent="0.35">
      <c r="A314" s="33" t="s">
        <v>370</v>
      </c>
      <c r="B314" s="39">
        <f>cut[[#This Row],[Диаметр]]*PI()</f>
        <v>69.115038378975441</v>
      </c>
      <c r="C314" s="35" t="s">
        <v>1141</v>
      </c>
      <c r="D314" s="34">
        <v>22</v>
      </c>
    </row>
    <row r="315" spans="1:4" x14ac:dyDescent="0.35">
      <c r="A315" s="33" t="s">
        <v>371</v>
      </c>
      <c r="B315" s="39">
        <f>cut[[#This Row],[Диаметр]]*PI()</f>
        <v>69.115038378975441</v>
      </c>
      <c r="C315" s="35" t="s">
        <v>1142</v>
      </c>
      <c r="D315" s="34">
        <v>22</v>
      </c>
    </row>
    <row r="316" spans="1:4" x14ac:dyDescent="0.35">
      <c r="A316" s="33" t="s">
        <v>372</v>
      </c>
      <c r="B316" s="39">
        <f>cut[[#This Row],[Диаметр]]*PI()</f>
        <v>69.115038378975441</v>
      </c>
      <c r="C316" s="35" t="s">
        <v>1143</v>
      </c>
      <c r="D316" s="34">
        <v>22</v>
      </c>
    </row>
    <row r="317" spans="1:4" x14ac:dyDescent="0.35">
      <c r="A317" s="33" t="s">
        <v>373</v>
      </c>
      <c r="B317" s="39">
        <f>cut[[#This Row],[Диаметр]]*PI()</f>
        <v>69.115038378975441</v>
      </c>
      <c r="C317" s="35" t="s">
        <v>1144</v>
      </c>
      <c r="D317" s="34">
        <v>22</v>
      </c>
    </row>
    <row r="318" spans="1:4" x14ac:dyDescent="0.35">
      <c r="A318" s="33" t="s">
        <v>374</v>
      </c>
      <c r="B318" s="39">
        <f>cut[[#This Row],[Диаметр]]*PI()</f>
        <v>69.115038378975441</v>
      </c>
      <c r="C318" s="35" t="s">
        <v>1145</v>
      </c>
      <c r="D318" s="34">
        <v>22</v>
      </c>
    </row>
    <row r="319" spans="1:4" x14ac:dyDescent="0.35">
      <c r="A319" s="33" t="s">
        <v>375</v>
      </c>
      <c r="B319" s="39">
        <f>cut[[#This Row],[Диаметр]]*PI()</f>
        <v>69.115038378975441</v>
      </c>
      <c r="C319" s="35" t="s">
        <v>1146</v>
      </c>
      <c r="D319" s="34">
        <v>22</v>
      </c>
    </row>
    <row r="320" spans="1:4" x14ac:dyDescent="0.35">
      <c r="A320" s="33" t="s">
        <v>376</v>
      </c>
      <c r="B320" s="39">
        <f>cut[[#This Row],[Диаметр]]*PI()</f>
        <v>69.115038378975441</v>
      </c>
      <c r="C320" s="35" t="s">
        <v>1147</v>
      </c>
      <c r="D320" s="34">
        <v>22</v>
      </c>
    </row>
    <row r="321" spans="1:4" x14ac:dyDescent="0.35">
      <c r="A321" s="33" t="s">
        <v>377</v>
      </c>
      <c r="B321" s="39">
        <f>cut[[#This Row],[Диаметр]]*PI()</f>
        <v>69.115038378975441</v>
      </c>
      <c r="C321" s="35" t="s">
        <v>1148</v>
      </c>
      <c r="D321" s="34">
        <v>22</v>
      </c>
    </row>
    <row r="322" spans="1:4" x14ac:dyDescent="0.35">
      <c r="A322" s="33" t="s">
        <v>378</v>
      </c>
      <c r="B322" s="39">
        <f>cut[[#This Row],[Диаметр]]*PI()</f>
        <v>69.115038378975441</v>
      </c>
      <c r="C322" s="35" t="s">
        <v>1149</v>
      </c>
      <c r="D322" s="34">
        <v>22</v>
      </c>
    </row>
    <row r="323" spans="1:4" x14ac:dyDescent="0.35">
      <c r="A323" s="33" t="s">
        <v>379</v>
      </c>
      <c r="B323" s="39">
        <f>cut[[#This Row],[Диаметр]]*PI()</f>
        <v>69.115038378975441</v>
      </c>
      <c r="C323" s="35" t="s">
        <v>1150</v>
      </c>
      <c r="D323" s="34">
        <v>22</v>
      </c>
    </row>
    <row r="324" spans="1:4" x14ac:dyDescent="0.35">
      <c r="A324" s="33" t="s">
        <v>380</v>
      </c>
      <c r="B324" s="39">
        <f>cut[[#This Row],[Диаметр]]*PI()</f>
        <v>69.115038378975441</v>
      </c>
      <c r="C324" s="35" t="s">
        <v>1151</v>
      </c>
      <c r="D324" s="34">
        <v>22</v>
      </c>
    </row>
    <row r="325" spans="1:4" x14ac:dyDescent="0.35">
      <c r="A325" s="33" t="s">
        <v>381</v>
      </c>
      <c r="B325" s="39">
        <f>cut[[#This Row],[Диаметр]]*PI()</f>
        <v>69.115038378975441</v>
      </c>
      <c r="C325" s="35" t="s">
        <v>1152</v>
      </c>
      <c r="D325" s="34">
        <v>22</v>
      </c>
    </row>
    <row r="326" spans="1:4" x14ac:dyDescent="0.35">
      <c r="A326" s="33" t="s">
        <v>382</v>
      </c>
      <c r="B326" s="39">
        <f>cut[[#This Row],[Диаметр]]*PI()</f>
        <v>69.115038378975441</v>
      </c>
      <c r="C326" s="35" t="s">
        <v>1153</v>
      </c>
      <c r="D326" s="34">
        <v>22</v>
      </c>
    </row>
    <row r="327" spans="1:4" x14ac:dyDescent="0.35">
      <c r="A327" s="33" t="s">
        <v>383</v>
      </c>
      <c r="B327" s="39">
        <f>cut[[#This Row],[Диаметр]]*PI()</f>
        <v>69.115038378975441</v>
      </c>
      <c r="C327" s="35" t="s">
        <v>1154</v>
      </c>
      <c r="D327" s="34">
        <v>22</v>
      </c>
    </row>
    <row r="328" spans="1:4" x14ac:dyDescent="0.35">
      <c r="A328" s="33" t="s">
        <v>384</v>
      </c>
      <c r="B328" s="39">
        <f>cut[[#This Row],[Диаметр]]*PI()</f>
        <v>69.115038378975441</v>
      </c>
      <c r="C328" s="35" t="s">
        <v>1155</v>
      </c>
      <c r="D328" s="34">
        <v>22</v>
      </c>
    </row>
    <row r="329" spans="1:4" x14ac:dyDescent="0.35">
      <c r="A329" s="33" t="s">
        <v>385</v>
      </c>
      <c r="B329" s="39">
        <f>cut[[#This Row],[Диаметр]]*PI()</f>
        <v>69.115038378975441</v>
      </c>
      <c r="C329" s="35" t="s">
        <v>1156</v>
      </c>
      <c r="D329" s="34">
        <v>22</v>
      </c>
    </row>
    <row r="330" spans="1:4" x14ac:dyDescent="0.35">
      <c r="A330" s="33" t="s">
        <v>386</v>
      </c>
      <c r="B330" s="39">
        <f>cut[[#This Row],[Диаметр]]*PI()</f>
        <v>69.115038378975441</v>
      </c>
      <c r="C330" s="35" t="s">
        <v>1157</v>
      </c>
      <c r="D330" s="34">
        <v>22</v>
      </c>
    </row>
    <row r="331" spans="1:4" x14ac:dyDescent="0.35">
      <c r="A331" s="33" t="s">
        <v>387</v>
      </c>
      <c r="B331" s="39">
        <f>cut[[#This Row],[Диаметр]]*PI()</f>
        <v>69.115038378975441</v>
      </c>
      <c r="C331" s="35" t="s">
        <v>1158</v>
      </c>
      <c r="D331" s="34">
        <v>22</v>
      </c>
    </row>
    <row r="332" spans="1:4" x14ac:dyDescent="0.35">
      <c r="A332" s="33" t="s">
        <v>388</v>
      </c>
      <c r="B332" s="39">
        <f>cut[[#This Row],[Диаметр]]*PI()</f>
        <v>69.115038378975441</v>
      </c>
      <c r="C332" s="35" t="s">
        <v>1159</v>
      </c>
      <c r="D332" s="34">
        <v>22</v>
      </c>
    </row>
    <row r="333" spans="1:4" x14ac:dyDescent="0.35">
      <c r="A333" s="33" t="s">
        <v>389</v>
      </c>
      <c r="B333" s="39">
        <f>cut[[#This Row],[Диаметр]]*PI()</f>
        <v>69.115038378975441</v>
      </c>
      <c r="C333" s="35" t="s">
        <v>1160</v>
      </c>
      <c r="D333" s="34">
        <v>22</v>
      </c>
    </row>
    <row r="334" spans="1:4" x14ac:dyDescent="0.35">
      <c r="A334" s="33" t="s">
        <v>390</v>
      </c>
      <c r="B334" s="39">
        <f>cut[[#This Row],[Диаметр]]*PI()</f>
        <v>69.115038378975441</v>
      </c>
      <c r="C334" s="35" t="s">
        <v>1161</v>
      </c>
      <c r="D334" s="34">
        <v>22</v>
      </c>
    </row>
    <row r="335" spans="1:4" x14ac:dyDescent="0.35">
      <c r="A335" s="33" t="s">
        <v>391</v>
      </c>
      <c r="B335" s="39">
        <f>cut[[#This Row],[Диаметр]]*PI()</f>
        <v>69.115038378975441</v>
      </c>
      <c r="C335" s="35" t="s">
        <v>1162</v>
      </c>
      <c r="D335" s="34">
        <v>22</v>
      </c>
    </row>
    <row r="336" spans="1:4" x14ac:dyDescent="0.35">
      <c r="A336" s="33" t="s">
        <v>392</v>
      </c>
      <c r="B336" s="39">
        <f>cut[[#This Row],[Диаметр]]*PI()</f>
        <v>69.115038378975441</v>
      </c>
      <c r="C336" s="35" t="s">
        <v>1163</v>
      </c>
      <c r="D336" s="34">
        <v>22</v>
      </c>
    </row>
    <row r="337" spans="1:4" x14ac:dyDescent="0.35">
      <c r="A337" s="33" t="s">
        <v>393</v>
      </c>
      <c r="B337" s="39">
        <f>cut[[#This Row],[Диаметр]]*PI()</f>
        <v>50.26548245743669</v>
      </c>
      <c r="C337" s="35" t="s">
        <v>1164</v>
      </c>
      <c r="D337" s="34">
        <v>16</v>
      </c>
    </row>
    <row r="338" spans="1:4" x14ac:dyDescent="0.35">
      <c r="A338" s="33" t="s">
        <v>394</v>
      </c>
      <c r="B338" s="39">
        <f>cut[[#This Row],[Диаметр]]*PI()</f>
        <v>50.26548245743669</v>
      </c>
      <c r="C338" s="35" t="s">
        <v>1165</v>
      </c>
      <c r="D338" s="34">
        <v>16</v>
      </c>
    </row>
    <row r="339" spans="1:4" x14ac:dyDescent="0.35">
      <c r="A339" s="33" t="s">
        <v>395</v>
      </c>
      <c r="B339" s="39">
        <f>cut[[#This Row],[Диаметр]]*PI()</f>
        <v>50.26548245743669</v>
      </c>
      <c r="C339" s="35" t="s">
        <v>1166</v>
      </c>
      <c r="D339" s="34">
        <v>16</v>
      </c>
    </row>
    <row r="340" spans="1:4" x14ac:dyDescent="0.35">
      <c r="A340" s="33" t="s">
        <v>396</v>
      </c>
      <c r="B340" s="39">
        <f>cut[[#This Row],[Диаметр]]*PI()</f>
        <v>50.26548245743669</v>
      </c>
      <c r="C340" s="35" t="s">
        <v>1167</v>
      </c>
      <c r="D340" s="34">
        <v>16</v>
      </c>
    </row>
    <row r="341" spans="1:4" x14ac:dyDescent="0.35">
      <c r="A341" s="33" t="s">
        <v>397</v>
      </c>
      <c r="B341" s="39">
        <f>cut[[#This Row],[Диаметр]]*PI()</f>
        <v>50.26548245743669</v>
      </c>
      <c r="C341" s="35" t="s">
        <v>1168</v>
      </c>
      <c r="D341" s="34">
        <v>16</v>
      </c>
    </row>
    <row r="342" spans="1:4" x14ac:dyDescent="0.35">
      <c r="A342" s="33" t="s">
        <v>398</v>
      </c>
      <c r="B342" s="39">
        <f>cut[[#This Row],[Диаметр]]*PI()</f>
        <v>50.26548245743669</v>
      </c>
      <c r="C342" s="35" t="s">
        <v>1169</v>
      </c>
      <c r="D342" s="34">
        <v>16</v>
      </c>
    </row>
    <row r="343" spans="1:4" x14ac:dyDescent="0.35">
      <c r="A343" s="33" t="s">
        <v>399</v>
      </c>
      <c r="B343" s="39">
        <f>cut[[#This Row],[Диаметр]]*PI()</f>
        <v>50.26548245743669</v>
      </c>
      <c r="C343" s="35" t="s">
        <v>1170</v>
      </c>
      <c r="D343" s="34">
        <v>16</v>
      </c>
    </row>
    <row r="344" spans="1:4" x14ac:dyDescent="0.35">
      <c r="A344" s="33" t="s">
        <v>400</v>
      </c>
      <c r="B344" s="39">
        <f>cut[[#This Row],[Диаметр]]*PI()</f>
        <v>50.26548245743669</v>
      </c>
      <c r="C344" s="35" t="s">
        <v>1171</v>
      </c>
      <c r="D344" s="34">
        <v>16</v>
      </c>
    </row>
    <row r="345" spans="1:4" x14ac:dyDescent="0.35">
      <c r="A345" s="33" t="s">
        <v>401</v>
      </c>
      <c r="B345" s="39">
        <f>cut[[#This Row],[Диаметр]]*PI()</f>
        <v>50.26548245743669</v>
      </c>
      <c r="C345" s="35" t="s">
        <v>1172</v>
      </c>
      <c r="D345" s="34">
        <v>16</v>
      </c>
    </row>
    <row r="346" spans="1:4" x14ac:dyDescent="0.35">
      <c r="A346" s="33" t="s">
        <v>402</v>
      </c>
      <c r="B346" s="39">
        <f>cut[[#This Row],[Диаметр]]*PI()</f>
        <v>50.26548245743669</v>
      </c>
      <c r="C346" s="35" t="s">
        <v>1173</v>
      </c>
      <c r="D346" s="34">
        <v>16</v>
      </c>
    </row>
    <row r="347" spans="1:4" x14ac:dyDescent="0.35">
      <c r="A347" s="33" t="s">
        <v>403</v>
      </c>
      <c r="B347" s="39">
        <f>cut[[#This Row],[Диаметр]]*PI()</f>
        <v>50.26548245743669</v>
      </c>
      <c r="C347" s="35" t="s">
        <v>1174</v>
      </c>
      <c r="D347" s="34">
        <v>16</v>
      </c>
    </row>
    <row r="348" spans="1:4" x14ac:dyDescent="0.35">
      <c r="A348" s="33" t="s">
        <v>404</v>
      </c>
      <c r="B348" s="39">
        <f>cut[[#This Row],[Диаметр]]*PI()</f>
        <v>50.26548245743669</v>
      </c>
      <c r="C348" s="35" t="s">
        <v>1175</v>
      </c>
      <c r="D348" s="34">
        <v>16</v>
      </c>
    </row>
    <row r="349" spans="1:4" x14ac:dyDescent="0.35">
      <c r="A349" s="33" t="s">
        <v>405</v>
      </c>
      <c r="B349" s="39">
        <f>cut[[#This Row],[Диаметр]]*PI()</f>
        <v>69.115038378975441</v>
      </c>
      <c r="C349" s="35" t="s">
        <v>1176</v>
      </c>
      <c r="D349" s="34">
        <v>22</v>
      </c>
    </row>
    <row r="350" spans="1:4" x14ac:dyDescent="0.35">
      <c r="A350" s="33" t="s">
        <v>406</v>
      </c>
      <c r="B350" s="39">
        <f>cut[[#This Row],[Диаметр]]*PI()</f>
        <v>69.115038378975441</v>
      </c>
      <c r="C350" s="35" t="s">
        <v>1177</v>
      </c>
      <c r="D350" s="34">
        <v>22</v>
      </c>
    </row>
    <row r="351" spans="1:4" x14ac:dyDescent="0.35">
      <c r="A351" s="33" t="s">
        <v>407</v>
      </c>
      <c r="B351" s="39">
        <f>cut[[#This Row],[Диаметр]]*PI()</f>
        <v>69.115038378975441</v>
      </c>
      <c r="C351" s="35" t="s">
        <v>1178</v>
      </c>
      <c r="D351" s="34">
        <v>22</v>
      </c>
    </row>
    <row r="352" spans="1:4" x14ac:dyDescent="0.35">
      <c r="A352" s="33" t="s">
        <v>408</v>
      </c>
      <c r="B352" s="39">
        <f>cut[[#This Row],[Диаметр]]*PI()</f>
        <v>69.115038378975441</v>
      </c>
      <c r="C352" s="35" t="s">
        <v>1179</v>
      </c>
      <c r="D352" s="34">
        <v>22</v>
      </c>
    </row>
    <row r="353" spans="1:4" x14ac:dyDescent="0.35">
      <c r="A353" s="33" t="s">
        <v>409</v>
      </c>
      <c r="B353" s="39">
        <f>cut[[#This Row],[Диаметр]]*PI()</f>
        <v>69.115038378975441</v>
      </c>
      <c r="C353" s="35" t="s">
        <v>1180</v>
      </c>
      <c r="D353" s="34">
        <v>22</v>
      </c>
    </row>
    <row r="354" spans="1:4" x14ac:dyDescent="0.35">
      <c r="A354" s="33" t="s">
        <v>410</v>
      </c>
      <c r="B354" s="39">
        <f>cut[[#This Row],[Диаметр]]*PI()</f>
        <v>69.115038378975441</v>
      </c>
      <c r="C354" s="35" t="s">
        <v>1181</v>
      </c>
      <c r="D354" s="34">
        <v>22</v>
      </c>
    </row>
    <row r="355" spans="1:4" x14ac:dyDescent="0.35">
      <c r="A355" s="33" t="s">
        <v>411</v>
      </c>
      <c r="B355" s="39">
        <f>cut[[#This Row],[Диаметр]]*PI()</f>
        <v>69.115038378975441</v>
      </c>
      <c r="C355" s="35" t="s">
        <v>1182</v>
      </c>
      <c r="D355" s="34">
        <v>22</v>
      </c>
    </row>
    <row r="356" spans="1:4" x14ac:dyDescent="0.35">
      <c r="A356" s="33" t="s">
        <v>412</v>
      </c>
      <c r="B356" s="39">
        <f>cut[[#This Row],[Диаметр]]*PI()</f>
        <v>69.115038378975441</v>
      </c>
      <c r="C356" s="35" t="s">
        <v>1183</v>
      </c>
      <c r="D356" s="34">
        <v>22</v>
      </c>
    </row>
    <row r="357" spans="1:4" x14ac:dyDescent="0.35">
      <c r="A357" s="33" t="s">
        <v>413</v>
      </c>
      <c r="B357" s="39">
        <f>cut[[#This Row],[Диаметр]]*PI()</f>
        <v>69.115038378975441</v>
      </c>
      <c r="C357" s="35" t="s">
        <v>1184</v>
      </c>
      <c r="D357" s="34">
        <v>22</v>
      </c>
    </row>
    <row r="358" spans="1:4" x14ac:dyDescent="0.35">
      <c r="A358" s="33" t="s">
        <v>414</v>
      </c>
      <c r="B358" s="39">
        <f>cut[[#This Row],[Диаметр]]*PI()</f>
        <v>69.115038378975441</v>
      </c>
      <c r="C358" s="35" t="s">
        <v>1185</v>
      </c>
      <c r="D358" s="34">
        <v>22</v>
      </c>
    </row>
    <row r="359" spans="1:4" x14ac:dyDescent="0.35">
      <c r="A359" s="33" t="s">
        <v>415</v>
      </c>
      <c r="B359" s="39">
        <f>cut[[#This Row],[Диаметр]]*PI()</f>
        <v>69.115038378975441</v>
      </c>
      <c r="C359" s="35" t="s">
        <v>1186</v>
      </c>
      <c r="D359" s="34">
        <v>22</v>
      </c>
    </row>
    <row r="360" spans="1:4" x14ac:dyDescent="0.35">
      <c r="A360" s="33" t="s">
        <v>416</v>
      </c>
      <c r="B360" s="39">
        <f>cut[[#This Row],[Диаметр]]*PI()</f>
        <v>69.115038378975441</v>
      </c>
      <c r="C360" s="35" t="s">
        <v>1187</v>
      </c>
      <c r="D360" s="34">
        <v>22</v>
      </c>
    </row>
    <row r="361" spans="1:4" x14ac:dyDescent="0.35">
      <c r="A361" s="33" t="s">
        <v>417</v>
      </c>
      <c r="B361" s="39">
        <f>cut[[#This Row],[Диаметр]]*PI()</f>
        <v>69.115038378975441</v>
      </c>
      <c r="C361" s="35" t="s">
        <v>1188</v>
      </c>
      <c r="D361" s="34">
        <v>22</v>
      </c>
    </row>
    <row r="362" spans="1:4" x14ac:dyDescent="0.35">
      <c r="A362" s="33" t="s">
        <v>418</v>
      </c>
      <c r="B362" s="39">
        <f>cut[[#This Row],[Диаметр]]*PI()</f>
        <v>69.115038378975441</v>
      </c>
      <c r="C362" s="35" t="s">
        <v>1189</v>
      </c>
      <c r="D362" s="34">
        <v>22</v>
      </c>
    </row>
    <row r="363" spans="1:4" x14ac:dyDescent="0.35">
      <c r="A363" s="33" t="s">
        <v>419</v>
      </c>
      <c r="B363" s="39">
        <f>cut[[#This Row],[Диаметр]]*PI()</f>
        <v>69.115038378975441</v>
      </c>
      <c r="C363" s="35" t="s">
        <v>1190</v>
      </c>
      <c r="D363" s="34">
        <v>22</v>
      </c>
    </row>
    <row r="364" spans="1:4" x14ac:dyDescent="0.35">
      <c r="A364" s="33" t="s">
        <v>420</v>
      </c>
      <c r="B364" s="39">
        <f>cut[[#This Row],[Диаметр]]*PI()</f>
        <v>69.115038378975441</v>
      </c>
      <c r="C364" s="35" t="s">
        <v>1191</v>
      </c>
      <c r="D364" s="34">
        <v>22</v>
      </c>
    </row>
    <row r="365" spans="1:4" x14ac:dyDescent="0.35">
      <c r="A365" s="33" t="s">
        <v>421</v>
      </c>
      <c r="B365" s="39">
        <f>cut[[#This Row],[Диаметр]]*PI()</f>
        <v>69.115038378975441</v>
      </c>
      <c r="C365" s="35" t="s">
        <v>1192</v>
      </c>
      <c r="D365" s="34">
        <v>22</v>
      </c>
    </row>
    <row r="366" spans="1:4" x14ac:dyDescent="0.35">
      <c r="A366" s="33" t="s">
        <v>422</v>
      </c>
      <c r="B366" s="39">
        <f>cut[[#This Row],[Диаметр]]*PI()</f>
        <v>69.115038378975441</v>
      </c>
      <c r="C366" s="35" t="s">
        <v>1193</v>
      </c>
      <c r="D366" s="34">
        <v>22</v>
      </c>
    </row>
    <row r="367" spans="1:4" x14ac:dyDescent="0.35">
      <c r="A367" s="33" t="s">
        <v>423</v>
      </c>
      <c r="B367" s="39">
        <f>cut[[#This Row],[Диаметр]]*PI()</f>
        <v>69.115038378975441</v>
      </c>
      <c r="C367" s="35" t="s">
        <v>1194</v>
      </c>
      <c r="D367" s="34">
        <v>22</v>
      </c>
    </row>
    <row r="368" spans="1:4" x14ac:dyDescent="0.35">
      <c r="A368" s="33" t="s">
        <v>424</v>
      </c>
      <c r="B368" s="39">
        <f>cut[[#This Row],[Диаметр]]*PI()</f>
        <v>69.115038378975441</v>
      </c>
      <c r="C368" s="35" t="s">
        <v>1195</v>
      </c>
      <c r="D368" s="34">
        <v>22</v>
      </c>
    </row>
    <row r="369" spans="1:4" x14ac:dyDescent="0.35">
      <c r="A369" s="33" t="s">
        <v>425</v>
      </c>
      <c r="B369" s="39">
        <f>cut[[#This Row],[Диаметр]]*PI()</f>
        <v>69.115038378975441</v>
      </c>
      <c r="C369" s="35" t="s">
        <v>1196</v>
      </c>
      <c r="D369" s="34">
        <v>22</v>
      </c>
    </row>
    <row r="370" spans="1:4" x14ac:dyDescent="0.35">
      <c r="A370" s="33" t="s">
        <v>426</v>
      </c>
      <c r="B370" s="39">
        <f>cut[[#This Row],[Диаметр]]*PI()</f>
        <v>69.115038378975441</v>
      </c>
      <c r="C370" s="35" t="s">
        <v>1197</v>
      </c>
      <c r="D370" s="34">
        <v>22</v>
      </c>
    </row>
    <row r="371" spans="1:4" x14ac:dyDescent="0.35">
      <c r="A371" s="33" t="s">
        <v>427</v>
      </c>
      <c r="B371" s="39">
        <f>cut[[#This Row],[Диаметр]]*PI()</f>
        <v>69.115038378975441</v>
      </c>
      <c r="C371" s="35" t="s">
        <v>1198</v>
      </c>
      <c r="D371" s="34">
        <v>22</v>
      </c>
    </row>
    <row r="372" spans="1:4" x14ac:dyDescent="0.35">
      <c r="A372" s="33" t="s">
        <v>428</v>
      </c>
      <c r="B372" s="39">
        <f>cut[[#This Row],[Диаметр]]*PI()</f>
        <v>69.115038378975441</v>
      </c>
      <c r="C372" s="35" t="s">
        <v>1199</v>
      </c>
      <c r="D372" s="34">
        <v>22</v>
      </c>
    </row>
    <row r="373" spans="1:4" x14ac:dyDescent="0.35">
      <c r="A373" s="33" t="s">
        <v>429</v>
      </c>
      <c r="B373" s="39">
        <f>cut[[#This Row],[Диаметр]]*PI()</f>
        <v>69.115038378975441</v>
      </c>
      <c r="C373" s="35" t="s">
        <v>1200</v>
      </c>
      <c r="D373" s="34">
        <v>22</v>
      </c>
    </row>
    <row r="374" spans="1:4" x14ac:dyDescent="0.35">
      <c r="A374" s="33" t="s">
        <v>430</v>
      </c>
      <c r="B374" s="39">
        <f>cut[[#This Row],[Диаметр]]*PI()</f>
        <v>69.115038378975441</v>
      </c>
      <c r="C374" s="35" t="s">
        <v>1201</v>
      </c>
      <c r="D374" s="34">
        <v>22</v>
      </c>
    </row>
    <row r="375" spans="1:4" x14ac:dyDescent="0.35">
      <c r="A375" s="33" t="s">
        <v>431</v>
      </c>
      <c r="B375" s="39">
        <f>cut[[#This Row],[Диаметр]]*PI()</f>
        <v>69.115038378975441</v>
      </c>
      <c r="C375" s="35" t="s">
        <v>1202</v>
      </c>
      <c r="D375" s="34">
        <v>22</v>
      </c>
    </row>
    <row r="376" spans="1:4" x14ac:dyDescent="0.35">
      <c r="A376" s="33" t="s">
        <v>432</v>
      </c>
      <c r="B376" s="39">
        <f>cut[[#This Row],[Диаметр]]*PI()</f>
        <v>69.115038378975441</v>
      </c>
      <c r="C376" s="35" t="s">
        <v>1203</v>
      </c>
      <c r="D376" s="34">
        <v>22</v>
      </c>
    </row>
    <row r="377" spans="1:4" x14ac:dyDescent="0.35">
      <c r="A377" s="33" t="s">
        <v>433</v>
      </c>
      <c r="B377" s="39">
        <f>cut[[#This Row],[Диаметр]]*PI()</f>
        <v>69.115038378975441</v>
      </c>
      <c r="C377" s="35" t="s">
        <v>1204</v>
      </c>
      <c r="D377" s="34">
        <v>22</v>
      </c>
    </row>
    <row r="378" spans="1:4" x14ac:dyDescent="0.35">
      <c r="A378" s="33" t="s">
        <v>434</v>
      </c>
      <c r="B378" s="39">
        <f>cut[[#This Row],[Диаметр]]*PI()</f>
        <v>69.115038378975441</v>
      </c>
      <c r="C378" s="35" t="s">
        <v>1205</v>
      </c>
      <c r="D378" s="34">
        <v>22</v>
      </c>
    </row>
    <row r="379" spans="1:4" x14ac:dyDescent="0.35">
      <c r="A379" s="33" t="s">
        <v>435</v>
      </c>
      <c r="B379" s="39">
        <f>cut[[#This Row],[Диаметр]]*PI()</f>
        <v>69.115038378975441</v>
      </c>
      <c r="C379" s="35" t="s">
        <v>1206</v>
      </c>
      <c r="D379" s="34">
        <v>22</v>
      </c>
    </row>
    <row r="380" spans="1:4" x14ac:dyDescent="0.35">
      <c r="A380" s="33" t="s">
        <v>436</v>
      </c>
      <c r="B380" s="39">
        <f>cut[[#This Row],[Диаметр]]*PI()</f>
        <v>69.115038378975441</v>
      </c>
      <c r="C380" s="35" t="s">
        <v>1207</v>
      </c>
      <c r="D380" s="34">
        <v>22</v>
      </c>
    </row>
    <row r="381" spans="1:4" x14ac:dyDescent="0.35">
      <c r="A381" s="33" t="s">
        <v>437</v>
      </c>
      <c r="B381" s="39">
        <f>cut[[#This Row],[Диаметр]]*PI()</f>
        <v>69.115038378975441</v>
      </c>
      <c r="C381" s="35" t="s">
        <v>1208</v>
      </c>
      <c r="D381" s="34">
        <v>22</v>
      </c>
    </row>
    <row r="382" spans="1:4" x14ac:dyDescent="0.35">
      <c r="A382" s="33" t="s">
        <v>438</v>
      </c>
      <c r="B382" s="39">
        <f>cut[[#This Row],[Диаметр]]*PI()</f>
        <v>69.115038378975441</v>
      </c>
      <c r="C382" s="35" t="s">
        <v>1209</v>
      </c>
      <c r="D382" s="34">
        <v>22</v>
      </c>
    </row>
    <row r="383" spans="1:4" x14ac:dyDescent="0.35">
      <c r="A383" s="33" t="s">
        <v>439</v>
      </c>
      <c r="B383" s="39">
        <f>cut[[#This Row],[Диаметр]]*PI()</f>
        <v>69.115038378975441</v>
      </c>
      <c r="C383" s="35" t="s">
        <v>1210</v>
      </c>
      <c r="D383" s="34">
        <v>22</v>
      </c>
    </row>
    <row r="384" spans="1:4" x14ac:dyDescent="0.35">
      <c r="A384" s="33" t="s">
        <v>440</v>
      </c>
      <c r="B384" s="39">
        <f>cut[[#This Row],[Диаметр]]*PI()</f>
        <v>69.115038378975441</v>
      </c>
      <c r="C384" s="35" t="s">
        <v>1211</v>
      </c>
      <c r="D384" s="34">
        <v>22</v>
      </c>
    </row>
    <row r="385" spans="1:4" x14ac:dyDescent="0.35">
      <c r="A385" s="33" t="s">
        <v>441</v>
      </c>
      <c r="B385" s="39">
        <f>cut[[#This Row],[Диаметр]]*PI()</f>
        <v>25.132741228718345</v>
      </c>
      <c r="C385" s="35" t="s">
        <v>1212</v>
      </c>
      <c r="D385" s="34">
        <v>8</v>
      </c>
    </row>
    <row r="386" spans="1:4" x14ac:dyDescent="0.35">
      <c r="A386" s="33" t="s">
        <v>442</v>
      </c>
      <c r="B386" s="39">
        <f>cut[[#This Row],[Диаметр]]*PI()</f>
        <v>25.132741228718345</v>
      </c>
      <c r="C386" s="35" t="s">
        <v>1213</v>
      </c>
      <c r="D386" s="34">
        <v>8</v>
      </c>
    </row>
    <row r="387" spans="1:4" x14ac:dyDescent="0.35">
      <c r="A387" s="33" t="s">
        <v>443</v>
      </c>
      <c r="B387" s="39">
        <f>cut[[#This Row],[Диаметр]]*PI()</f>
        <v>25.132741228718345</v>
      </c>
      <c r="C387" s="35" t="s">
        <v>1214</v>
      </c>
      <c r="D387" s="34">
        <v>8</v>
      </c>
    </row>
    <row r="388" spans="1:4" x14ac:dyDescent="0.35">
      <c r="A388" s="33" t="s">
        <v>444</v>
      </c>
      <c r="B388" s="39">
        <f>cut[[#This Row],[Диаметр]]*PI()</f>
        <v>25.132741228718345</v>
      </c>
      <c r="C388" s="35" t="s">
        <v>1215</v>
      </c>
      <c r="D388" s="34">
        <v>8</v>
      </c>
    </row>
    <row r="389" spans="1:4" x14ac:dyDescent="0.35">
      <c r="A389" s="33" t="s">
        <v>445</v>
      </c>
      <c r="B389" s="39">
        <f>cut[[#This Row],[Диаметр]]*PI()</f>
        <v>25.132741228718345</v>
      </c>
      <c r="C389" s="35" t="s">
        <v>1216</v>
      </c>
      <c r="D389" s="34">
        <v>8</v>
      </c>
    </row>
    <row r="390" spans="1:4" x14ac:dyDescent="0.35">
      <c r="A390" s="33" t="s">
        <v>446</v>
      </c>
      <c r="B390" s="39">
        <f>cut[[#This Row],[Диаметр]]*PI()</f>
        <v>25.132741228718345</v>
      </c>
      <c r="C390" s="35" t="s">
        <v>1217</v>
      </c>
      <c r="D390" s="34">
        <v>8</v>
      </c>
    </row>
    <row r="391" spans="1:4" x14ac:dyDescent="0.35">
      <c r="A391" s="33" t="s">
        <v>447</v>
      </c>
      <c r="B391" s="39">
        <f>cut[[#This Row],[Диаметр]]*PI()</f>
        <v>25.132741228718345</v>
      </c>
      <c r="C391" s="35" t="s">
        <v>1218</v>
      </c>
      <c r="D391" s="34">
        <v>8</v>
      </c>
    </row>
    <row r="392" spans="1:4" x14ac:dyDescent="0.35">
      <c r="A392" s="33" t="s">
        <v>448</v>
      </c>
      <c r="B392" s="39">
        <f>cut[[#This Row],[Диаметр]]*PI()</f>
        <v>25.132741228718345</v>
      </c>
      <c r="C392" s="35" t="s">
        <v>1219</v>
      </c>
      <c r="D392" s="34">
        <v>8</v>
      </c>
    </row>
    <row r="393" spans="1:4" x14ac:dyDescent="0.35">
      <c r="A393" s="33" t="s">
        <v>449</v>
      </c>
      <c r="B393" s="39">
        <f>cut[[#This Row],[Диаметр]]*PI()</f>
        <v>25.132741228718345</v>
      </c>
      <c r="C393" s="35" t="s">
        <v>1220</v>
      </c>
      <c r="D393" s="34">
        <v>8</v>
      </c>
    </row>
    <row r="394" spans="1:4" x14ac:dyDescent="0.35">
      <c r="A394" s="33" t="s">
        <v>450</v>
      </c>
      <c r="B394" s="39">
        <f>cut[[#This Row],[Диаметр]]*PI()</f>
        <v>25.132741228718345</v>
      </c>
      <c r="C394" s="35" t="s">
        <v>1221</v>
      </c>
      <c r="D394" s="34">
        <v>8</v>
      </c>
    </row>
    <row r="395" spans="1:4" x14ac:dyDescent="0.35">
      <c r="A395" s="33" t="s">
        <v>451</v>
      </c>
      <c r="B395" s="39">
        <f>cut[[#This Row],[Диаметр]]*PI()</f>
        <v>25.132741228718345</v>
      </c>
      <c r="C395" s="35" t="s">
        <v>1222</v>
      </c>
      <c r="D395" s="34">
        <v>8</v>
      </c>
    </row>
    <row r="396" spans="1:4" x14ac:dyDescent="0.35">
      <c r="A396" s="33" t="s">
        <v>452</v>
      </c>
      <c r="B396" s="39">
        <f>cut[[#This Row],[Диаметр]]*PI()</f>
        <v>25.132741228718345</v>
      </c>
      <c r="C396" s="35" t="s">
        <v>1223</v>
      </c>
      <c r="D396" s="34">
        <v>8</v>
      </c>
    </row>
    <row r="397" spans="1:4" x14ac:dyDescent="0.35">
      <c r="A397" s="33" t="s">
        <v>453</v>
      </c>
      <c r="B397" s="39">
        <f>cut[[#This Row],[Диаметр]]*PI()</f>
        <v>25.132741228718345</v>
      </c>
      <c r="C397" s="35" t="s">
        <v>1224</v>
      </c>
      <c r="D397" s="34">
        <v>8</v>
      </c>
    </row>
    <row r="398" spans="1:4" x14ac:dyDescent="0.35">
      <c r="A398" s="33" t="s">
        <v>454</v>
      </c>
      <c r="B398" s="39">
        <f>cut[[#This Row],[Диаметр]]*PI()</f>
        <v>25.132741228718345</v>
      </c>
      <c r="C398" s="35" t="s">
        <v>1225</v>
      </c>
      <c r="D398" s="34">
        <v>8</v>
      </c>
    </row>
    <row r="399" spans="1:4" x14ac:dyDescent="0.35">
      <c r="A399" s="33" t="s">
        <v>455</v>
      </c>
      <c r="B399" s="39">
        <f>cut[[#This Row],[Диаметр]]*PI()</f>
        <v>25.132741228718345</v>
      </c>
      <c r="C399" s="35" t="s">
        <v>1226</v>
      </c>
      <c r="D399" s="34">
        <v>8</v>
      </c>
    </row>
    <row r="400" spans="1:4" x14ac:dyDescent="0.35">
      <c r="A400" s="33" t="s">
        <v>456</v>
      </c>
      <c r="B400" s="39">
        <f>cut[[#This Row],[Диаметр]]*PI()</f>
        <v>25.132741228718345</v>
      </c>
      <c r="C400" s="35" t="s">
        <v>1227</v>
      </c>
      <c r="D400" s="34">
        <v>8</v>
      </c>
    </row>
    <row r="401" spans="1:4" x14ac:dyDescent="0.35">
      <c r="A401" s="33" t="s">
        <v>457</v>
      </c>
      <c r="B401" s="39">
        <f>cut[[#This Row],[Диаметр]]*PI()</f>
        <v>25.132741228718345</v>
      </c>
      <c r="C401" s="35" t="s">
        <v>1228</v>
      </c>
      <c r="D401" s="34">
        <v>8</v>
      </c>
    </row>
    <row r="402" spans="1:4" x14ac:dyDescent="0.35">
      <c r="A402" s="33" t="s">
        <v>458</v>
      </c>
      <c r="B402" s="39">
        <f>cut[[#This Row],[Диаметр]]*PI()</f>
        <v>25.132741228718345</v>
      </c>
      <c r="C402" s="35" t="s">
        <v>1229</v>
      </c>
      <c r="D402" s="34">
        <v>8</v>
      </c>
    </row>
    <row r="403" spans="1:4" x14ac:dyDescent="0.35">
      <c r="A403" s="33" t="s">
        <v>459</v>
      </c>
      <c r="B403" s="39">
        <f>cut[[#This Row],[Диаметр]]*PI()</f>
        <v>25.132741228718345</v>
      </c>
      <c r="C403" s="35" t="s">
        <v>1230</v>
      </c>
      <c r="D403" s="34">
        <v>8</v>
      </c>
    </row>
    <row r="404" spans="1:4" x14ac:dyDescent="0.35">
      <c r="A404" s="33" t="s">
        <v>460</v>
      </c>
      <c r="B404" s="39">
        <f>cut[[#This Row],[Диаметр]]*PI()</f>
        <v>25.132741228718345</v>
      </c>
      <c r="C404" s="35" t="s">
        <v>1231</v>
      </c>
      <c r="D404" s="34">
        <v>8</v>
      </c>
    </row>
    <row r="405" spans="1:4" x14ac:dyDescent="0.35">
      <c r="A405" s="33" t="s">
        <v>461</v>
      </c>
      <c r="B405" s="39">
        <f>cut[[#This Row],[Диаметр]]*PI()</f>
        <v>25.132741228718345</v>
      </c>
      <c r="C405" s="35" t="s">
        <v>1232</v>
      </c>
      <c r="D405" s="34">
        <v>8</v>
      </c>
    </row>
    <row r="406" spans="1:4" x14ac:dyDescent="0.35">
      <c r="A406" s="33" t="s">
        <v>462</v>
      </c>
      <c r="B406" s="39">
        <f>cut[[#This Row],[Диаметр]]*PI()</f>
        <v>25.132741228718345</v>
      </c>
      <c r="C406" s="35" t="s">
        <v>1233</v>
      </c>
      <c r="D406" s="34">
        <v>8</v>
      </c>
    </row>
    <row r="407" spans="1:4" x14ac:dyDescent="0.35">
      <c r="A407" s="33" t="s">
        <v>463</v>
      </c>
      <c r="B407" s="39">
        <f>cut[[#This Row],[Диаметр]]*PI()</f>
        <v>25.132741228718345</v>
      </c>
      <c r="C407" s="35" t="s">
        <v>1234</v>
      </c>
      <c r="D407" s="34">
        <v>8</v>
      </c>
    </row>
    <row r="408" spans="1:4" x14ac:dyDescent="0.35">
      <c r="A408" s="33" t="s">
        <v>464</v>
      </c>
      <c r="B408" s="39">
        <f>cut[[#This Row],[Диаметр]]*PI()</f>
        <v>25.132741228718345</v>
      </c>
      <c r="C408" s="35" t="s">
        <v>1235</v>
      </c>
      <c r="D408" s="34">
        <v>8</v>
      </c>
    </row>
    <row r="409" spans="1:4" x14ac:dyDescent="0.35">
      <c r="A409" s="33" t="s">
        <v>465</v>
      </c>
      <c r="B409" s="39">
        <f>cut[[#This Row],[Диаметр]]*PI()</f>
        <v>25.132741228718345</v>
      </c>
      <c r="C409" s="35" t="s">
        <v>1236</v>
      </c>
      <c r="D409" s="34">
        <v>8</v>
      </c>
    </row>
    <row r="410" spans="1:4" x14ac:dyDescent="0.35">
      <c r="A410" s="33" t="s">
        <v>466</v>
      </c>
      <c r="B410" s="39">
        <f>cut[[#This Row],[Диаметр]]*PI()</f>
        <v>25.132741228718345</v>
      </c>
      <c r="C410" s="35" t="s">
        <v>1237</v>
      </c>
      <c r="D410" s="34">
        <v>8</v>
      </c>
    </row>
    <row r="411" spans="1:4" x14ac:dyDescent="0.35">
      <c r="A411" s="33" t="s">
        <v>467</v>
      </c>
      <c r="B411" s="39">
        <f>cut[[#This Row],[Диаметр]]*PI()</f>
        <v>25.132741228718345</v>
      </c>
      <c r="C411" s="35" t="s">
        <v>1238</v>
      </c>
      <c r="D411" s="34">
        <v>8</v>
      </c>
    </row>
    <row r="412" spans="1:4" x14ac:dyDescent="0.35">
      <c r="A412" s="33" t="s">
        <v>468</v>
      </c>
      <c r="B412" s="39">
        <f>cut[[#This Row],[Диаметр]]*PI()</f>
        <v>25.132741228718345</v>
      </c>
      <c r="C412" s="35" t="s">
        <v>1239</v>
      </c>
      <c r="D412" s="34">
        <v>8</v>
      </c>
    </row>
    <row r="413" spans="1:4" x14ac:dyDescent="0.35">
      <c r="A413" s="33" t="s">
        <v>469</v>
      </c>
      <c r="B413" s="39">
        <f>cut[[#This Row],[Диаметр]]*PI()</f>
        <v>25.132741228718345</v>
      </c>
      <c r="C413" s="35" t="s">
        <v>1240</v>
      </c>
      <c r="D413" s="34">
        <v>8</v>
      </c>
    </row>
    <row r="414" spans="1:4" x14ac:dyDescent="0.35">
      <c r="A414" s="33" t="s">
        <v>470</v>
      </c>
      <c r="B414" s="39">
        <f>cut[[#This Row],[Диаметр]]*PI()</f>
        <v>25.132741228718345</v>
      </c>
      <c r="C414" s="35" t="s">
        <v>1241</v>
      </c>
      <c r="D414" s="34">
        <v>8</v>
      </c>
    </row>
    <row r="415" spans="1:4" x14ac:dyDescent="0.35">
      <c r="A415" s="33" t="s">
        <v>471</v>
      </c>
      <c r="B415" s="39">
        <f>cut[[#This Row],[Диаметр]]*PI()</f>
        <v>25.132741228718345</v>
      </c>
      <c r="C415" s="35" t="s">
        <v>1242</v>
      </c>
      <c r="D415" s="34">
        <v>8</v>
      </c>
    </row>
    <row r="416" spans="1:4" x14ac:dyDescent="0.35">
      <c r="A416" s="33" t="s">
        <v>472</v>
      </c>
      <c r="B416" s="39">
        <f>cut[[#This Row],[Диаметр]]*PI()</f>
        <v>25.132741228718345</v>
      </c>
      <c r="C416" s="35" t="s">
        <v>1243</v>
      </c>
      <c r="D416" s="34">
        <v>8</v>
      </c>
    </row>
    <row r="417" spans="1:4" x14ac:dyDescent="0.35">
      <c r="A417" s="33" t="s">
        <v>473</v>
      </c>
      <c r="B417" s="39">
        <f>cut[[#This Row],[Диаметр]]*PI()</f>
        <v>25.132741228718345</v>
      </c>
      <c r="C417" s="35" t="s">
        <v>1244</v>
      </c>
      <c r="D417" s="34">
        <v>8</v>
      </c>
    </row>
    <row r="418" spans="1:4" x14ac:dyDescent="0.35">
      <c r="A418" s="33" t="s">
        <v>474</v>
      </c>
      <c r="B418" s="39">
        <f>cut[[#This Row],[Диаметр]]*PI()</f>
        <v>25.132741228718345</v>
      </c>
      <c r="C418" s="35" t="s">
        <v>1245</v>
      </c>
      <c r="D418" s="34">
        <v>8</v>
      </c>
    </row>
    <row r="419" spans="1:4" x14ac:dyDescent="0.35">
      <c r="A419" s="33" t="s">
        <v>475</v>
      </c>
      <c r="B419" s="39">
        <f>cut[[#This Row],[Диаметр]]*PI()</f>
        <v>25.132741228718345</v>
      </c>
      <c r="C419" s="35" t="s">
        <v>1246</v>
      </c>
      <c r="D419" s="34">
        <v>8</v>
      </c>
    </row>
    <row r="420" spans="1:4" x14ac:dyDescent="0.35">
      <c r="A420" s="33" t="s">
        <v>476</v>
      </c>
      <c r="B420" s="39">
        <f>cut[[#This Row],[Диаметр]]*PI()</f>
        <v>25.132741228718345</v>
      </c>
      <c r="C420" s="35" t="s">
        <v>1247</v>
      </c>
      <c r="D420" s="34">
        <v>8</v>
      </c>
    </row>
    <row r="421" spans="1:4" x14ac:dyDescent="0.35">
      <c r="A421" s="33" t="s">
        <v>477</v>
      </c>
      <c r="B421" s="39">
        <f>cut[[#This Row],[Диаметр]]*PI()</f>
        <v>25.132741228718345</v>
      </c>
      <c r="C421" s="35" t="s">
        <v>1248</v>
      </c>
      <c r="D421" s="34">
        <v>8</v>
      </c>
    </row>
    <row r="422" spans="1:4" x14ac:dyDescent="0.35">
      <c r="A422" s="33" t="s">
        <v>478</v>
      </c>
      <c r="B422" s="39">
        <f>cut[[#This Row],[Диаметр]]*PI()</f>
        <v>25.132741228718345</v>
      </c>
      <c r="C422" s="35" t="s">
        <v>1249</v>
      </c>
      <c r="D422" s="34">
        <v>8</v>
      </c>
    </row>
    <row r="423" spans="1:4" x14ac:dyDescent="0.35">
      <c r="A423" s="33" t="s">
        <v>479</v>
      </c>
      <c r="B423" s="39">
        <f>cut[[#This Row],[Диаметр]]*PI()</f>
        <v>25.132741228718345</v>
      </c>
      <c r="C423" s="35" t="s">
        <v>1250</v>
      </c>
      <c r="D423" s="34">
        <v>8</v>
      </c>
    </row>
    <row r="424" spans="1:4" x14ac:dyDescent="0.35">
      <c r="A424" s="33" t="s">
        <v>480</v>
      </c>
      <c r="B424" s="39">
        <f>cut[[#This Row],[Диаметр]]*PI()</f>
        <v>25.132741228718345</v>
      </c>
      <c r="C424" s="35" t="s">
        <v>1251</v>
      </c>
      <c r="D424" s="34">
        <v>8</v>
      </c>
    </row>
    <row r="425" spans="1:4" x14ac:dyDescent="0.35">
      <c r="A425" s="33" t="s">
        <v>481</v>
      </c>
      <c r="B425" s="39">
        <f>cut[[#This Row],[Диаметр]]*PI()</f>
        <v>25.132741228718345</v>
      </c>
      <c r="C425" s="35" t="s">
        <v>1252</v>
      </c>
      <c r="D425" s="34">
        <v>8</v>
      </c>
    </row>
    <row r="426" spans="1:4" x14ac:dyDescent="0.35">
      <c r="A426" s="33" t="s">
        <v>482</v>
      </c>
      <c r="B426" s="39">
        <f>cut[[#This Row],[Диаметр]]*PI()</f>
        <v>25.132741228718345</v>
      </c>
      <c r="C426" s="35" t="s">
        <v>1253</v>
      </c>
      <c r="D426" s="34">
        <v>8</v>
      </c>
    </row>
    <row r="427" spans="1:4" x14ac:dyDescent="0.35">
      <c r="A427" s="33" t="s">
        <v>483</v>
      </c>
      <c r="B427" s="39">
        <f>cut[[#This Row],[Диаметр]]*PI()</f>
        <v>25.132741228718345</v>
      </c>
      <c r="C427" s="35" t="s">
        <v>1254</v>
      </c>
      <c r="D427" s="34">
        <v>8</v>
      </c>
    </row>
    <row r="428" spans="1:4" x14ac:dyDescent="0.35">
      <c r="A428" s="33" t="s">
        <v>484</v>
      </c>
      <c r="B428" s="39">
        <f>cut[[#This Row],[Диаметр]]*PI()</f>
        <v>25.132741228718345</v>
      </c>
      <c r="C428" s="35" t="s">
        <v>1255</v>
      </c>
      <c r="D428" s="34">
        <v>8</v>
      </c>
    </row>
    <row r="429" spans="1:4" x14ac:dyDescent="0.35">
      <c r="A429" s="33" t="s">
        <v>485</v>
      </c>
      <c r="B429" s="39">
        <f>cut[[#This Row],[Диаметр]]*PI()</f>
        <v>25.132741228718345</v>
      </c>
      <c r="C429" s="35" t="s">
        <v>1256</v>
      </c>
      <c r="D429" s="34">
        <v>8</v>
      </c>
    </row>
    <row r="430" spans="1:4" x14ac:dyDescent="0.35">
      <c r="A430" s="33" t="s">
        <v>486</v>
      </c>
      <c r="B430" s="39">
        <f>cut[[#This Row],[Диаметр]]*PI()</f>
        <v>25.132741228718345</v>
      </c>
      <c r="C430" s="35" t="s">
        <v>1257</v>
      </c>
      <c r="D430" s="34">
        <v>8</v>
      </c>
    </row>
    <row r="431" spans="1:4" x14ac:dyDescent="0.35">
      <c r="A431" s="33" t="s">
        <v>487</v>
      </c>
      <c r="B431" s="39">
        <f>cut[[#This Row],[Диаметр]]*PI()</f>
        <v>69.115038378975441</v>
      </c>
      <c r="C431" s="35" t="s">
        <v>1258</v>
      </c>
      <c r="D431" s="34">
        <v>22</v>
      </c>
    </row>
    <row r="432" spans="1:4" x14ac:dyDescent="0.35">
      <c r="A432" s="33" t="s">
        <v>488</v>
      </c>
      <c r="B432" s="39">
        <f>cut[[#This Row],[Диаметр]]*PI()</f>
        <v>69.115038378975441</v>
      </c>
      <c r="C432" s="35" t="s">
        <v>1259</v>
      </c>
      <c r="D432" s="34">
        <v>22</v>
      </c>
    </row>
    <row r="433" spans="1:4" x14ac:dyDescent="0.35">
      <c r="A433" s="33" t="s">
        <v>489</v>
      </c>
      <c r="B433" s="39">
        <f>cut[[#This Row],[Диаметр]]*PI()</f>
        <v>69.115038378975441</v>
      </c>
      <c r="C433" s="35" t="s">
        <v>1260</v>
      </c>
      <c r="D433" s="34">
        <v>22</v>
      </c>
    </row>
    <row r="434" spans="1:4" x14ac:dyDescent="0.35">
      <c r="A434" s="33" t="s">
        <v>490</v>
      </c>
      <c r="B434" s="39">
        <f>cut[[#This Row],[Диаметр]]*PI()</f>
        <v>69.115038378975441</v>
      </c>
      <c r="C434" s="35" t="s">
        <v>1261</v>
      </c>
      <c r="D434" s="34">
        <v>22</v>
      </c>
    </row>
    <row r="435" spans="1:4" x14ac:dyDescent="0.35">
      <c r="A435" s="33" t="s">
        <v>491</v>
      </c>
      <c r="B435" s="39">
        <f>cut[[#This Row],[Диаметр]]*PI()</f>
        <v>69.115038378975441</v>
      </c>
      <c r="C435" s="35" t="s">
        <v>1262</v>
      </c>
      <c r="D435" s="34">
        <v>22</v>
      </c>
    </row>
    <row r="436" spans="1:4" x14ac:dyDescent="0.35">
      <c r="A436" s="33" t="s">
        <v>492</v>
      </c>
      <c r="B436" s="39">
        <f>cut[[#This Row],[Диаметр]]*PI()</f>
        <v>69.115038378975441</v>
      </c>
      <c r="C436" s="35" t="s">
        <v>1263</v>
      </c>
      <c r="D436" s="34">
        <v>22</v>
      </c>
    </row>
    <row r="437" spans="1:4" x14ac:dyDescent="0.35">
      <c r="A437" s="33" t="s">
        <v>494</v>
      </c>
      <c r="B437" s="39">
        <v>76.969020012949926</v>
      </c>
      <c r="C437" s="35" t="s">
        <v>1264</v>
      </c>
      <c r="D437" s="36"/>
    </row>
    <row r="438" spans="1:4" x14ac:dyDescent="0.35">
      <c r="A438" s="33" t="s">
        <v>495</v>
      </c>
      <c r="B438" s="39">
        <v>75.398223686155035</v>
      </c>
      <c r="C438" s="35" t="s">
        <v>1265</v>
      </c>
      <c r="D438" s="36"/>
    </row>
    <row r="439" spans="1:4" x14ac:dyDescent="0.35">
      <c r="A439" s="33" t="s">
        <v>496</v>
      </c>
      <c r="B439" s="39">
        <v>76.969020012949926</v>
      </c>
      <c r="C439" s="35" t="s">
        <v>1266</v>
      </c>
      <c r="D439" s="36"/>
    </row>
    <row r="440" spans="1:4" x14ac:dyDescent="0.35">
      <c r="A440" s="33" t="s">
        <v>497</v>
      </c>
      <c r="B440" s="39">
        <v>75.398223686155035</v>
      </c>
      <c r="C440" s="35" t="s">
        <v>1267</v>
      </c>
      <c r="D440" s="36"/>
    </row>
    <row r="441" spans="1:4" x14ac:dyDescent="0.35">
      <c r="A441" s="33" t="s">
        <v>498</v>
      </c>
      <c r="B441" s="39">
        <v>75.398223686155035</v>
      </c>
      <c r="C441" s="35" t="s">
        <v>1268</v>
      </c>
      <c r="D441" s="36"/>
    </row>
    <row r="442" spans="1:4" x14ac:dyDescent="0.35">
      <c r="A442" s="33" t="s">
        <v>499</v>
      </c>
      <c r="B442" s="39">
        <v>75.398223686155035</v>
      </c>
      <c r="C442" s="35" t="s">
        <v>1269</v>
      </c>
      <c r="D442" s="36"/>
    </row>
    <row r="443" spans="1:4" x14ac:dyDescent="0.35">
      <c r="A443" s="33" t="s">
        <v>500</v>
      </c>
      <c r="B443" s="39">
        <v>54.977871437821378</v>
      </c>
      <c r="C443" s="35" t="s">
        <v>1270</v>
      </c>
      <c r="D443" s="36"/>
    </row>
    <row r="444" spans="1:4" x14ac:dyDescent="0.35">
      <c r="A444" s="33" t="s">
        <v>501</v>
      </c>
      <c r="B444" s="39">
        <v>75.398223686155035</v>
      </c>
      <c r="C444" s="35" t="s">
        <v>1271</v>
      </c>
      <c r="D444" s="36"/>
    </row>
    <row r="445" spans="1:4" x14ac:dyDescent="0.35">
      <c r="A445" s="33" t="s">
        <v>502</v>
      </c>
      <c r="B445" s="39">
        <v>75.398223686155035</v>
      </c>
      <c r="C445" s="35" t="s">
        <v>1272</v>
      </c>
      <c r="D445" s="36"/>
    </row>
    <row r="446" spans="1:4" x14ac:dyDescent="0.35">
      <c r="A446" s="33" t="s">
        <v>503</v>
      </c>
      <c r="B446" s="39">
        <v>54.977871437821378</v>
      </c>
      <c r="C446" s="35" t="s">
        <v>1273</v>
      </c>
      <c r="D446" s="36"/>
    </row>
    <row r="447" spans="1:4" x14ac:dyDescent="0.35">
      <c r="A447" s="33" t="s">
        <v>504</v>
      </c>
      <c r="B447" s="39">
        <v>75.398223686155035</v>
      </c>
      <c r="C447" s="35" t="s">
        <v>1274</v>
      </c>
      <c r="D447" s="36"/>
    </row>
    <row r="448" spans="1:4" x14ac:dyDescent="0.35">
      <c r="A448" s="33" t="s">
        <v>505</v>
      </c>
      <c r="B448" s="39">
        <v>76.969020012949926</v>
      </c>
      <c r="C448" s="35" t="s">
        <v>1275</v>
      </c>
      <c r="D448" s="36"/>
    </row>
    <row r="449" spans="1:4" x14ac:dyDescent="0.35">
      <c r="A449" s="33" t="s">
        <v>506</v>
      </c>
      <c r="B449" s="39">
        <v>75.398223686155035</v>
      </c>
      <c r="C449" s="35" t="s">
        <v>1276</v>
      </c>
      <c r="D449" s="36"/>
    </row>
    <row r="450" spans="1:4" x14ac:dyDescent="0.35">
      <c r="A450" s="33" t="s">
        <v>507</v>
      </c>
      <c r="B450" s="39">
        <v>76.969020012949926</v>
      </c>
      <c r="C450" s="35" t="s">
        <v>1277</v>
      </c>
      <c r="D450" s="36"/>
    </row>
    <row r="451" spans="1:4" x14ac:dyDescent="0.35">
      <c r="A451" s="33" t="s">
        <v>508</v>
      </c>
      <c r="B451" s="39">
        <v>76.969020012949926</v>
      </c>
      <c r="C451" s="35" t="s">
        <v>1278</v>
      </c>
      <c r="D451" s="36"/>
    </row>
    <row r="452" spans="1:4" x14ac:dyDescent="0.35">
      <c r="A452" s="33" t="s">
        <v>509</v>
      </c>
      <c r="B452" s="39">
        <v>54.977871437821378</v>
      </c>
      <c r="C452" s="35" t="s">
        <v>1279</v>
      </c>
      <c r="D452" s="36"/>
    </row>
    <row r="453" spans="1:4" x14ac:dyDescent="0.35">
      <c r="A453" s="33" t="s">
        <v>510</v>
      </c>
      <c r="B453" s="39">
        <v>54.977871437821378</v>
      </c>
      <c r="C453" s="35" t="s">
        <v>1280</v>
      </c>
      <c r="D453" s="41"/>
    </row>
    <row r="454" spans="1:4" x14ac:dyDescent="0.35">
      <c r="A454" s="33" t="s">
        <v>101</v>
      </c>
      <c r="B454" s="39">
        <f>cut[[#This Row],[Диаметр]]*PI()</f>
        <v>70.685834705770347</v>
      </c>
      <c r="C454" s="35" t="s">
        <v>1281</v>
      </c>
      <c r="D454" s="36">
        <v>22.5</v>
      </c>
    </row>
    <row r="455" spans="1:4" x14ac:dyDescent="0.35">
      <c r="A455" s="33" t="s">
        <v>102</v>
      </c>
      <c r="B455" s="39">
        <f>cut[[#This Row],[Диаметр]]*PI()</f>
        <v>70.685834705770347</v>
      </c>
      <c r="C455" s="35" t="s">
        <v>1282</v>
      </c>
      <c r="D455" s="36">
        <v>22.5</v>
      </c>
    </row>
    <row r="456" spans="1:4" x14ac:dyDescent="0.35">
      <c r="A456" s="33" t="s">
        <v>103</v>
      </c>
      <c r="B456" s="39">
        <f>cut[[#This Row],[Диаметр]]*PI()</f>
        <v>70.685834705770347</v>
      </c>
      <c r="C456" s="35" t="s">
        <v>1283</v>
      </c>
      <c r="D456" s="36">
        <v>22.5</v>
      </c>
    </row>
    <row r="457" spans="1:4" x14ac:dyDescent="0.35">
      <c r="A457" s="33" t="s">
        <v>104</v>
      </c>
      <c r="B457" s="39">
        <f>cut[[#This Row],[Диаметр]]*PI()</f>
        <v>70.685834705770347</v>
      </c>
      <c r="C457" s="35" t="s">
        <v>1284</v>
      </c>
      <c r="D457" s="36">
        <v>22.5</v>
      </c>
    </row>
    <row r="458" spans="1:4" x14ac:dyDescent="0.35">
      <c r="A458" s="33" t="s">
        <v>105</v>
      </c>
      <c r="B458" s="39">
        <f>cut[[#This Row],[Диаметр]]*PI()</f>
        <v>70.685834705770347</v>
      </c>
      <c r="C458" s="35" t="s">
        <v>1285</v>
      </c>
      <c r="D458" s="36">
        <v>22.5</v>
      </c>
    </row>
    <row r="459" spans="1:4" x14ac:dyDescent="0.35">
      <c r="A459" s="33" t="s">
        <v>106</v>
      </c>
      <c r="B459" s="39">
        <f>cut[[#This Row],[Диаметр]]*PI()</f>
        <v>70.685834705770347</v>
      </c>
      <c r="C459" s="35" t="s">
        <v>1286</v>
      </c>
      <c r="D459" s="36">
        <v>22.5</v>
      </c>
    </row>
    <row r="460" spans="1:4" x14ac:dyDescent="0.35">
      <c r="A460" s="33" t="s">
        <v>107</v>
      </c>
      <c r="B460" s="39">
        <f>cut[[#This Row],[Диаметр]]*PI()</f>
        <v>70.685834705770347</v>
      </c>
      <c r="C460" s="35" t="s">
        <v>1287</v>
      </c>
      <c r="D460" s="36">
        <v>22.5</v>
      </c>
    </row>
    <row r="461" spans="1:4" x14ac:dyDescent="0.35">
      <c r="A461" s="33" t="s">
        <v>108</v>
      </c>
      <c r="B461" s="39">
        <f>cut[[#This Row],[Диаметр]]*PI()</f>
        <v>70.685834705770347</v>
      </c>
      <c r="C461" s="35" t="s">
        <v>1288</v>
      </c>
      <c r="D461" s="36">
        <v>22.5</v>
      </c>
    </row>
    <row r="462" spans="1:4" x14ac:dyDescent="0.35">
      <c r="A462" s="33" t="s">
        <v>109</v>
      </c>
      <c r="B462" s="39">
        <f>cut[[#This Row],[Диаметр]]*PI()</f>
        <v>70.685834705770347</v>
      </c>
      <c r="C462" s="35" t="s">
        <v>1289</v>
      </c>
      <c r="D462" s="36">
        <v>22.5</v>
      </c>
    </row>
    <row r="463" spans="1:4" x14ac:dyDescent="0.35">
      <c r="A463" s="33" t="s">
        <v>110</v>
      </c>
      <c r="B463" s="39">
        <f>cut[[#This Row],[Диаметр]]*PI()</f>
        <v>70.685834705770347</v>
      </c>
      <c r="C463" s="35" t="s">
        <v>1290</v>
      </c>
      <c r="D463" s="36">
        <v>22.5</v>
      </c>
    </row>
    <row r="464" spans="1:4" x14ac:dyDescent="0.35">
      <c r="A464" s="33" t="s">
        <v>111</v>
      </c>
      <c r="B464" s="39">
        <f>cut[[#This Row],[Диаметр]]*PI()</f>
        <v>70.685834705770347</v>
      </c>
      <c r="C464" s="35" t="s">
        <v>1291</v>
      </c>
      <c r="D464" s="36">
        <v>22.5</v>
      </c>
    </row>
    <row r="465" spans="1:4" x14ac:dyDescent="0.35">
      <c r="A465" s="33" t="s">
        <v>112</v>
      </c>
      <c r="B465" s="39">
        <f>cut[[#This Row],[Диаметр]]*PI()</f>
        <v>70.685834705770347</v>
      </c>
      <c r="C465" s="35" t="s">
        <v>1292</v>
      </c>
      <c r="D465" s="36">
        <v>22.5</v>
      </c>
    </row>
    <row r="466" spans="1:4" x14ac:dyDescent="0.35">
      <c r="A466" s="33" t="s">
        <v>113</v>
      </c>
      <c r="B466" s="39">
        <f>cut[[#This Row],[Диаметр]]*PI()</f>
        <v>70.685834705770347</v>
      </c>
      <c r="C466" s="35" t="s">
        <v>1293</v>
      </c>
      <c r="D466" s="36">
        <v>22.5</v>
      </c>
    </row>
    <row r="467" spans="1:4" x14ac:dyDescent="0.35">
      <c r="A467" s="33" t="s">
        <v>114</v>
      </c>
      <c r="B467" s="39">
        <f>cut[[#This Row],[Диаметр]]*PI()</f>
        <v>70.685834705770347</v>
      </c>
      <c r="C467" s="35" t="s">
        <v>1294</v>
      </c>
      <c r="D467" s="36">
        <v>22.5</v>
      </c>
    </row>
    <row r="468" spans="1:4" x14ac:dyDescent="0.35">
      <c r="A468" s="33" t="s">
        <v>115</v>
      </c>
      <c r="B468" s="39">
        <f>cut[[#This Row],[Диаметр]]*PI()</f>
        <v>70.685834705770347</v>
      </c>
      <c r="C468" s="35" t="s">
        <v>1295</v>
      </c>
      <c r="D468" s="36">
        <v>22.5</v>
      </c>
    </row>
    <row r="469" spans="1:4" x14ac:dyDescent="0.35">
      <c r="A469" s="33" t="s">
        <v>116</v>
      </c>
      <c r="B469" s="39">
        <f>cut[[#This Row],[Диаметр]]*PI()</f>
        <v>70.685834705770347</v>
      </c>
      <c r="C469" s="35" t="s">
        <v>1296</v>
      </c>
      <c r="D469" s="36">
        <v>22.5</v>
      </c>
    </row>
    <row r="470" spans="1:4" x14ac:dyDescent="0.35">
      <c r="A470" s="33" t="s">
        <v>117</v>
      </c>
      <c r="B470" s="39">
        <f>cut[[#This Row],[Диаметр]]*PI()</f>
        <v>70.685834705770347</v>
      </c>
      <c r="C470" s="35" t="s">
        <v>1297</v>
      </c>
      <c r="D470" s="36">
        <v>22.5</v>
      </c>
    </row>
    <row r="471" spans="1:4" x14ac:dyDescent="0.35">
      <c r="A471" s="33" t="s">
        <v>118</v>
      </c>
      <c r="B471" s="39">
        <f>cut[[#This Row],[Диаметр]]*PI()</f>
        <v>70.685834705770347</v>
      </c>
      <c r="C471" s="35" t="s">
        <v>1298</v>
      </c>
      <c r="D471" s="36">
        <v>22.5</v>
      </c>
    </row>
    <row r="472" spans="1:4" x14ac:dyDescent="0.35">
      <c r="A472" s="33" t="s">
        <v>119</v>
      </c>
      <c r="B472" s="39">
        <f>cut[[#This Row],[Диаметр]]*PI()</f>
        <v>70.685834705770347</v>
      </c>
      <c r="C472" s="35" t="s">
        <v>1299</v>
      </c>
      <c r="D472" s="36">
        <v>22.5</v>
      </c>
    </row>
    <row r="473" spans="1:4" x14ac:dyDescent="0.35">
      <c r="A473" s="33" t="s">
        <v>120</v>
      </c>
      <c r="B473" s="39">
        <f>cut[[#This Row],[Диаметр]]*PI()</f>
        <v>70.685834705770347</v>
      </c>
      <c r="C473" s="35" t="s">
        <v>1300</v>
      </c>
      <c r="D473" s="36">
        <v>22.5</v>
      </c>
    </row>
    <row r="474" spans="1:4" x14ac:dyDescent="0.35">
      <c r="A474" s="33" t="s">
        <v>121</v>
      </c>
      <c r="B474" s="39">
        <f>cut[[#This Row],[Диаметр]]*PI()</f>
        <v>70.685834705770347</v>
      </c>
      <c r="C474" s="35" t="s">
        <v>1301</v>
      </c>
      <c r="D474" s="36">
        <v>22.5</v>
      </c>
    </row>
    <row r="475" spans="1:4" x14ac:dyDescent="0.35">
      <c r="A475" s="33" t="s">
        <v>122</v>
      </c>
      <c r="B475" s="39">
        <f>cut[[#This Row],[Диаметр]]*PI()</f>
        <v>70.685834705770347</v>
      </c>
      <c r="C475" s="35" t="s">
        <v>1302</v>
      </c>
      <c r="D475" s="36">
        <v>22.5</v>
      </c>
    </row>
    <row r="476" spans="1:4" x14ac:dyDescent="0.35">
      <c r="A476" s="33" t="s">
        <v>123</v>
      </c>
      <c r="B476" s="39">
        <f>cut[[#This Row],[Диаметр]]*PI()</f>
        <v>70.685834705770347</v>
      </c>
      <c r="C476" s="35" t="s">
        <v>1303</v>
      </c>
      <c r="D476" s="36">
        <v>22.5</v>
      </c>
    </row>
    <row r="477" spans="1:4" x14ac:dyDescent="0.35">
      <c r="A477" s="33" t="s">
        <v>124</v>
      </c>
      <c r="B477" s="39">
        <f>cut[[#This Row],[Диаметр]]*PI()</f>
        <v>70.685834705770347</v>
      </c>
      <c r="C477" s="35" t="s">
        <v>1304</v>
      </c>
      <c r="D477" s="36">
        <v>22.5</v>
      </c>
    </row>
    <row r="478" spans="1:4" x14ac:dyDescent="0.35">
      <c r="A478" s="33" t="s">
        <v>125</v>
      </c>
      <c r="B478" s="39">
        <f>cut[[#This Row],[Диаметр]]*PI()</f>
        <v>70.685834705770347</v>
      </c>
      <c r="C478" s="35" t="s">
        <v>1305</v>
      </c>
      <c r="D478" s="36">
        <v>22.5</v>
      </c>
    </row>
    <row r="479" spans="1:4" x14ac:dyDescent="0.35">
      <c r="A479" s="33" t="s">
        <v>126</v>
      </c>
      <c r="B479" s="39">
        <f>cut[[#This Row],[Диаметр]]*PI()</f>
        <v>70.685834705770347</v>
      </c>
      <c r="C479" s="35" t="s">
        <v>1306</v>
      </c>
      <c r="D479" s="36">
        <v>22.5</v>
      </c>
    </row>
    <row r="480" spans="1:4" x14ac:dyDescent="0.35">
      <c r="A480" s="33" t="s">
        <v>127</v>
      </c>
      <c r="B480" s="39">
        <f>cut[[#This Row],[Диаметр]]*PI()</f>
        <v>70.685834705770347</v>
      </c>
      <c r="C480" s="35" t="s">
        <v>1307</v>
      </c>
      <c r="D480" s="36">
        <v>22.5</v>
      </c>
    </row>
    <row r="481" spans="1:4" x14ac:dyDescent="0.35">
      <c r="A481" s="33" t="s">
        <v>128</v>
      </c>
      <c r="B481" s="39">
        <f>cut[[#This Row],[Диаметр]]*PI()</f>
        <v>70.685834705770347</v>
      </c>
      <c r="C481" s="35" t="s">
        <v>1308</v>
      </c>
      <c r="D481" s="36">
        <v>22.5</v>
      </c>
    </row>
    <row r="482" spans="1:4" x14ac:dyDescent="0.35">
      <c r="A482" s="33" t="s">
        <v>129</v>
      </c>
      <c r="B482" s="39">
        <f>cut[[#This Row],[Диаметр]]*PI()</f>
        <v>70.685834705770347</v>
      </c>
      <c r="C482" s="35" t="s">
        <v>1309</v>
      </c>
      <c r="D482" s="36">
        <v>22.5</v>
      </c>
    </row>
    <row r="483" spans="1:4" x14ac:dyDescent="0.35">
      <c r="A483" s="33" t="s">
        <v>130</v>
      </c>
      <c r="B483" s="39">
        <f>cut[[#This Row],[Диаметр]]*PI()</f>
        <v>70.685834705770347</v>
      </c>
      <c r="C483" s="35" t="s">
        <v>1310</v>
      </c>
      <c r="D483" s="36">
        <v>22.5</v>
      </c>
    </row>
    <row r="484" spans="1:4" x14ac:dyDescent="0.35">
      <c r="A484" s="33" t="s">
        <v>131</v>
      </c>
      <c r="B484" s="39">
        <f>cut[[#This Row],[Диаметр]]*PI()</f>
        <v>70.685834705770347</v>
      </c>
      <c r="C484" s="35" t="s">
        <v>1311</v>
      </c>
      <c r="D484" s="36">
        <v>22.5</v>
      </c>
    </row>
    <row r="485" spans="1:4" x14ac:dyDescent="0.35">
      <c r="A485" s="33" t="s">
        <v>132</v>
      </c>
      <c r="B485" s="39">
        <f>cut[[#This Row],[Диаметр]]*PI()</f>
        <v>70.685834705770347</v>
      </c>
      <c r="C485" s="35" t="s">
        <v>1312</v>
      </c>
      <c r="D485" s="36">
        <v>22.5</v>
      </c>
    </row>
    <row r="486" spans="1:4" x14ac:dyDescent="0.35">
      <c r="A486" s="33" t="s">
        <v>133</v>
      </c>
      <c r="B486" s="39">
        <f>cut[[#This Row],[Диаметр]]*PI()</f>
        <v>70.685834705770347</v>
      </c>
      <c r="C486" s="35" t="s">
        <v>1313</v>
      </c>
      <c r="D486" s="36">
        <v>22.5</v>
      </c>
    </row>
    <row r="487" spans="1:4" x14ac:dyDescent="0.35">
      <c r="A487" s="33" t="s">
        <v>134</v>
      </c>
      <c r="B487" s="39">
        <f>cut[[#This Row],[Диаметр]]*PI()</f>
        <v>70.685834705770347</v>
      </c>
      <c r="C487" s="35" t="s">
        <v>1314</v>
      </c>
      <c r="D487" s="36">
        <v>22.5</v>
      </c>
    </row>
    <row r="488" spans="1:4" x14ac:dyDescent="0.35">
      <c r="A488" s="33" t="s">
        <v>135</v>
      </c>
      <c r="B488" s="39">
        <f>cut[[#This Row],[Диаметр]]*PI()</f>
        <v>70.685834705770347</v>
      </c>
      <c r="C488" s="35" t="s">
        <v>1315</v>
      </c>
      <c r="D488" s="36">
        <v>22.5</v>
      </c>
    </row>
    <row r="489" spans="1:4" x14ac:dyDescent="0.35">
      <c r="A489" s="33" t="s">
        <v>136</v>
      </c>
      <c r="B489" s="39">
        <f>cut[[#This Row],[Диаметр]]*PI()</f>
        <v>70.685834705770347</v>
      </c>
      <c r="C489" s="35" t="s">
        <v>1316</v>
      </c>
      <c r="D489" s="36">
        <v>22.5</v>
      </c>
    </row>
    <row r="490" spans="1:4" x14ac:dyDescent="0.35">
      <c r="A490" s="33" t="s">
        <v>137</v>
      </c>
      <c r="B490" s="39">
        <f>cut[[#This Row],[Диаметр]]*PI()</f>
        <v>70.685834705770347</v>
      </c>
      <c r="C490" s="35" t="s">
        <v>1317</v>
      </c>
      <c r="D490" s="36">
        <v>22.5</v>
      </c>
    </row>
    <row r="491" spans="1:4" x14ac:dyDescent="0.35">
      <c r="A491" s="33" t="s">
        <v>138</v>
      </c>
      <c r="B491" s="39">
        <f>cut[[#This Row],[Диаметр]]*PI()</f>
        <v>70.685834705770347</v>
      </c>
      <c r="C491" s="35" t="s">
        <v>1318</v>
      </c>
      <c r="D491" s="36">
        <v>22.5</v>
      </c>
    </row>
    <row r="492" spans="1:4" x14ac:dyDescent="0.35">
      <c r="A492" s="33" t="s">
        <v>139</v>
      </c>
      <c r="B492" s="39">
        <f>cut[[#This Row],[Диаметр]]*PI()</f>
        <v>70.685834705770347</v>
      </c>
      <c r="C492" s="35" t="s">
        <v>1319</v>
      </c>
      <c r="D492" s="36">
        <v>22.5</v>
      </c>
    </row>
    <row r="493" spans="1:4" x14ac:dyDescent="0.35">
      <c r="A493" s="33" t="s">
        <v>140</v>
      </c>
      <c r="B493" s="39">
        <f>cut[[#This Row],[Диаметр]]*PI()</f>
        <v>70.685834705770347</v>
      </c>
      <c r="C493" s="35" t="s">
        <v>1320</v>
      </c>
      <c r="D493" s="36">
        <v>22.5</v>
      </c>
    </row>
    <row r="494" spans="1:4" x14ac:dyDescent="0.35">
      <c r="A494" s="33" t="s">
        <v>141</v>
      </c>
      <c r="B494" s="39">
        <f>cut[[#This Row],[Диаметр]]*PI()</f>
        <v>70.685834705770347</v>
      </c>
      <c r="C494" s="35" t="s">
        <v>1321</v>
      </c>
      <c r="D494" s="36">
        <v>22.5</v>
      </c>
    </row>
    <row r="495" spans="1:4" x14ac:dyDescent="0.35">
      <c r="A495" s="33" t="s">
        <v>142</v>
      </c>
      <c r="B495" s="39">
        <f>cut[[#This Row],[Диаметр]]*PI()</f>
        <v>70.685834705770347</v>
      </c>
      <c r="C495" s="35" t="s">
        <v>1322</v>
      </c>
      <c r="D495" s="36">
        <v>22.5</v>
      </c>
    </row>
    <row r="496" spans="1:4" x14ac:dyDescent="0.35">
      <c r="A496" s="33" t="s">
        <v>143</v>
      </c>
      <c r="B496" s="39">
        <f>cut[[#This Row],[Диаметр]]*PI()</f>
        <v>70.685834705770347</v>
      </c>
      <c r="C496" s="35" t="s">
        <v>1323</v>
      </c>
      <c r="D496" s="36">
        <v>22.5</v>
      </c>
    </row>
    <row r="497" spans="1:4" x14ac:dyDescent="0.35">
      <c r="A497" s="33" t="s">
        <v>144</v>
      </c>
      <c r="B497" s="39">
        <f>cut[[#This Row],[Диаметр]]*PI()</f>
        <v>70.685834705770347</v>
      </c>
      <c r="C497" s="35" t="s">
        <v>1324</v>
      </c>
      <c r="D497" s="36">
        <v>22.5</v>
      </c>
    </row>
    <row r="498" spans="1:4" x14ac:dyDescent="0.35">
      <c r="A498" s="33" t="s">
        <v>145</v>
      </c>
      <c r="B498" s="39">
        <f>cut[[#This Row],[Диаметр]]*PI()</f>
        <v>70.685834705770347</v>
      </c>
      <c r="C498" s="35" t="s">
        <v>1325</v>
      </c>
      <c r="D498" s="36">
        <v>22.5</v>
      </c>
    </row>
    <row r="499" spans="1:4" x14ac:dyDescent="0.35">
      <c r="A499" s="33" t="s">
        <v>146</v>
      </c>
      <c r="B499" s="39">
        <f>cut[[#This Row],[Диаметр]]*PI()</f>
        <v>70.685834705770347</v>
      </c>
      <c r="C499" s="35" t="s">
        <v>1326</v>
      </c>
      <c r="D499" s="36">
        <v>22.5</v>
      </c>
    </row>
    <row r="500" spans="1:4" x14ac:dyDescent="0.35">
      <c r="A500" s="33" t="s">
        <v>147</v>
      </c>
      <c r="B500" s="39">
        <f>cut[[#This Row],[Диаметр]]*PI()</f>
        <v>70.685834705770347</v>
      </c>
      <c r="C500" s="35" t="s">
        <v>1327</v>
      </c>
      <c r="D500" s="36">
        <v>22.5</v>
      </c>
    </row>
    <row r="501" spans="1:4" x14ac:dyDescent="0.35">
      <c r="A501" s="33" t="s">
        <v>148</v>
      </c>
      <c r="B501" s="39">
        <f>cut[[#This Row],[Диаметр]]*PI()</f>
        <v>70.685834705770347</v>
      </c>
      <c r="C501" s="35" t="s">
        <v>1328</v>
      </c>
      <c r="D501" s="36">
        <v>22.5</v>
      </c>
    </row>
    <row r="502" spans="1:4" x14ac:dyDescent="0.35">
      <c r="A502" s="33" t="s">
        <v>149</v>
      </c>
      <c r="B502" s="39">
        <f>cut[[#This Row],[Диаметр]]*PI()</f>
        <v>70.685834705770347</v>
      </c>
      <c r="C502" s="35" t="s">
        <v>1329</v>
      </c>
      <c r="D502" s="36">
        <v>22.5</v>
      </c>
    </row>
    <row r="503" spans="1:4" x14ac:dyDescent="0.35">
      <c r="A503" s="33" t="s">
        <v>150</v>
      </c>
      <c r="B503" s="39">
        <f>cut[[#This Row],[Диаметр]]*PI()</f>
        <v>70.685834705770347</v>
      </c>
      <c r="C503" s="35" t="s">
        <v>1330</v>
      </c>
      <c r="D503" s="36">
        <v>22.5</v>
      </c>
    </row>
    <row r="504" spans="1:4" x14ac:dyDescent="0.35">
      <c r="A504" s="33" t="s">
        <v>151</v>
      </c>
      <c r="B504" s="39">
        <f>cut[[#This Row],[Диаметр]]*PI()</f>
        <v>70.685834705770347</v>
      </c>
      <c r="C504" s="35" t="s">
        <v>1331</v>
      </c>
      <c r="D504" s="36">
        <v>22.5</v>
      </c>
    </row>
    <row r="505" spans="1:4" x14ac:dyDescent="0.35">
      <c r="A505" s="33" t="s">
        <v>152</v>
      </c>
      <c r="B505" s="39">
        <f>cut[[#This Row],[Диаметр]]*PI()</f>
        <v>70.685834705770347</v>
      </c>
      <c r="C505" s="35" t="s">
        <v>1332</v>
      </c>
      <c r="D505" s="36">
        <v>22.5</v>
      </c>
    </row>
    <row r="506" spans="1:4" x14ac:dyDescent="0.35">
      <c r="A506" s="33" t="s">
        <v>153</v>
      </c>
      <c r="B506" s="39">
        <f>cut[[#This Row],[Диаметр]]*PI()</f>
        <v>70.685834705770347</v>
      </c>
      <c r="C506" s="35" t="s">
        <v>1333</v>
      </c>
      <c r="D506" s="36">
        <v>22.5</v>
      </c>
    </row>
    <row r="507" spans="1:4" x14ac:dyDescent="0.35">
      <c r="A507" s="33" t="s">
        <v>154</v>
      </c>
      <c r="B507" s="39">
        <f>cut[[#This Row],[Диаметр]]*PI()</f>
        <v>70.685834705770347</v>
      </c>
      <c r="C507" s="35" t="s">
        <v>1334</v>
      </c>
      <c r="D507" s="36">
        <v>22.5</v>
      </c>
    </row>
    <row r="508" spans="1:4" x14ac:dyDescent="0.35">
      <c r="A508" s="33" t="s">
        <v>155</v>
      </c>
      <c r="B508" s="39">
        <f>cut[[#This Row],[Диаметр]]*PI()</f>
        <v>70.685834705770347</v>
      </c>
      <c r="C508" s="35" t="s">
        <v>1335</v>
      </c>
      <c r="D508" s="36">
        <v>22.5</v>
      </c>
    </row>
    <row r="509" spans="1:4" x14ac:dyDescent="0.35">
      <c r="A509" s="33" t="s">
        <v>156</v>
      </c>
      <c r="B509" s="39">
        <f>cut[[#This Row],[Диаметр]]*PI()</f>
        <v>70.685834705770347</v>
      </c>
      <c r="C509" s="35" t="s">
        <v>1336</v>
      </c>
      <c r="D509" s="36">
        <v>22.5</v>
      </c>
    </row>
    <row r="510" spans="1:4" x14ac:dyDescent="0.35">
      <c r="A510" s="33" t="s">
        <v>157</v>
      </c>
      <c r="B510" s="39">
        <f>cut[[#This Row],[Диаметр]]*PI()</f>
        <v>70.685834705770347</v>
      </c>
      <c r="C510" s="35" t="s">
        <v>1337</v>
      </c>
      <c r="D510" s="36">
        <v>22.5</v>
      </c>
    </row>
    <row r="511" spans="1:4" x14ac:dyDescent="0.35">
      <c r="A511" s="33" t="s">
        <v>158</v>
      </c>
      <c r="B511" s="39">
        <f>cut[[#This Row],[Диаметр]]*PI()</f>
        <v>70.685834705770347</v>
      </c>
      <c r="C511" s="35" t="s">
        <v>1338</v>
      </c>
      <c r="D511" s="36">
        <v>22.5</v>
      </c>
    </row>
    <row r="512" spans="1:4" x14ac:dyDescent="0.35">
      <c r="A512" s="33" t="s">
        <v>159</v>
      </c>
      <c r="B512" s="39">
        <f>cut[[#This Row],[Диаметр]]*PI()</f>
        <v>70.685834705770347</v>
      </c>
      <c r="C512" s="35" t="s">
        <v>1339</v>
      </c>
      <c r="D512" s="36">
        <v>22.5</v>
      </c>
    </row>
    <row r="513" spans="1:4" x14ac:dyDescent="0.35">
      <c r="A513" s="33" t="s">
        <v>160</v>
      </c>
      <c r="B513" s="39">
        <f>cut[[#This Row],[Диаметр]]*PI()</f>
        <v>70.685834705770347</v>
      </c>
      <c r="C513" s="35" t="s">
        <v>1340</v>
      </c>
      <c r="D513" s="36">
        <v>22.5</v>
      </c>
    </row>
    <row r="514" spans="1:4" x14ac:dyDescent="0.35">
      <c r="A514" s="33" t="s">
        <v>161</v>
      </c>
      <c r="B514" s="39">
        <f>cut[[#This Row],[Диаметр]]*PI()</f>
        <v>70.685834705770347</v>
      </c>
      <c r="C514" s="35" t="s">
        <v>1341</v>
      </c>
      <c r="D514" s="36">
        <v>22.5</v>
      </c>
    </row>
    <row r="515" spans="1:4" x14ac:dyDescent="0.35">
      <c r="A515" s="33" t="s">
        <v>162</v>
      </c>
      <c r="B515" s="39">
        <f>cut[[#This Row],[Диаметр]]*PI()</f>
        <v>70.685834705770347</v>
      </c>
      <c r="C515" s="35" t="s">
        <v>1342</v>
      </c>
      <c r="D515" s="36">
        <v>22.5</v>
      </c>
    </row>
    <row r="516" spans="1:4" x14ac:dyDescent="0.35">
      <c r="A516" s="33" t="s">
        <v>163</v>
      </c>
      <c r="B516" s="39">
        <f>cut[[#This Row],[Диаметр]]*PI()</f>
        <v>70.685834705770347</v>
      </c>
      <c r="C516" s="35" t="s">
        <v>1343</v>
      </c>
      <c r="D516" s="36">
        <v>22.5</v>
      </c>
    </row>
    <row r="517" spans="1:4" x14ac:dyDescent="0.35">
      <c r="A517" s="33" t="s">
        <v>164</v>
      </c>
      <c r="B517" s="39">
        <f>cut[[#This Row],[Диаметр]]*PI()</f>
        <v>70.685834705770347</v>
      </c>
      <c r="C517" s="35" t="s">
        <v>1344</v>
      </c>
      <c r="D517" s="36">
        <v>22.5</v>
      </c>
    </row>
    <row r="518" spans="1:4" x14ac:dyDescent="0.35">
      <c r="A518" s="33" t="s">
        <v>165</v>
      </c>
      <c r="B518" s="39">
        <f>cut[[#This Row],[Диаметр]]*PI()</f>
        <v>70.685834705770347</v>
      </c>
      <c r="C518" s="35" t="s">
        <v>1345</v>
      </c>
      <c r="D518" s="36">
        <v>22.5</v>
      </c>
    </row>
    <row r="519" spans="1:4" x14ac:dyDescent="0.35">
      <c r="A519" s="33" t="s">
        <v>166</v>
      </c>
      <c r="B519" s="39">
        <f>cut[[#This Row],[Диаметр]]*PI()</f>
        <v>70.685834705770347</v>
      </c>
      <c r="C519" s="35" t="s">
        <v>1346</v>
      </c>
      <c r="D519" s="36">
        <v>22.5</v>
      </c>
    </row>
    <row r="520" spans="1:4" x14ac:dyDescent="0.35">
      <c r="A520" s="33" t="s">
        <v>511</v>
      </c>
      <c r="B520" s="39">
        <v>98.960168588078488</v>
      </c>
      <c r="C520" s="35" t="s">
        <v>1347</v>
      </c>
      <c r="D520" s="36"/>
    </row>
    <row r="521" spans="1:4" x14ac:dyDescent="0.35">
      <c r="A521" s="33" t="s">
        <v>512</v>
      </c>
      <c r="B521" s="39">
        <v>98.960168588078488</v>
      </c>
      <c r="C521" s="35" t="s">
        <v>1348</v>
      </c>
      <c r="D521" s="36"/>
    </row>
    <row r="522" spans="1:4" x14ac:dyDescent="0.35">
      <c r="A522" s="33" t="s">
        <v>513</v>
      </c>
      <c r="B522" s="39">
        <v>98.960168588078488</v>
      </c>
      <c r="C522" s="35" t="s">
        <v>1349</v>
      </c>
      <c r="D522" s="36"/>
    </row>
    <row r="523" spans="1:4" x14ac:dyDescent="0.35">
      <c r="A523" s="33" t="s">
        <v>514</v>
      </c>
      <c r="B523" s="39">
        <v>98.960168588078488</v>
      </c>
      <c r="C523" s="35" t="s">
        <v>1350</v>
      </c>
      <c r="D523" s="36"/>
    </row>
    <row r="524" spans="1:4" x14ac:dyDescent="0.35">
      <c r="A524" s="33" t="s">
        <v>515</v>
      </c>
      <c r="B524" s="39">
        <v>98.960168588078488</v>
      </c>
      <c r="C524" s="35" t="s">
        <v>1351</v>
      </c>
      <c r="D524" s="36"/>
    </row>
    <row r="525" spans="1:4" x14ac:dyDescent="0.35">
      <c r="A525" s="33" t="s">
        <v>516</v>
      </c>
      <c r="B525" s="39">
        <v>98.960168588078488</v>
      </c>
      <c r="C525" s="35" t="s">
        <v>1352</v>
      </c>
      <c r="D525" s="36"/>
    </row>
    <row r="526" spans="1:4" x14ac:dyDescent="0.35">
      <c r="A526" s="33" t="s">
        <v>517</v>
      </c>
      <c r="B526" s="39">
        <v>98.960168588078488</v>
      </c>
      <c r="C526" s="35" t="s">
        <v>1353</v>
      </c>
      <c r="D526" s="36"/>
    </row>
    <row r="527" spans="1:4" x14ac:dyDescent="0.35">
      <c r="A527" s="33" t="s">
        <v>518</v>
      </c>
      <c r="B527" s="39">
        <v>98.960168588078488</v>
      </c>
      <c r="C527" s="35" t="s">
        <v>1354</v>
      </c>
      <c r="D527" s="36"/>
    </row>
    <row r="528" spans="1:4" x14ac:dyDescent="0.35">
      <c r="A528" s="33" t="s">
        <v>519</v>
      </c>
      <c r="B528" s="39">
        <v>98.960168588078488</v>
      </c>
      <c r="C528" s="35" t="s">
        <v>1355</v>
      </c>
      <c r="D528" s="36"/>
    </row>
    <row r="529" spans="1:4" x14ac:dyDescent="0.35">
      <c r="A529" s="33" t="s">
        <v>520</v>
      </c>
      <c r="B529" s="39">
        <v>98.960168588078488</v>
      </c>
      <c r="C529" s="35" t="s">
        <v>1356</v>
      </c>
      <c r="D529" s="36"/>
    </row>
    <row r="530" spans="1:4" x14ac:dyDescent="0.35">
      <c r="A530" s="33" t="s">
        <v>521</v>
      </c>
      <c r="B530" s="39">
        <v>98.960168588078488</v>
      </c>
      <c r="C530" s="35" t="s">
        <v>1357</v>
      </c>
      <c r="D530" s="36"/>
    </row>
    <row r="531" spans="1:4" x14ac:dyDescent="0.35">
      <c r="A531" s="33" t="s">
        <v>522</v>
      </c>
      <c r="B531" s="39">
        <v>98.960168588078488</v>
      </c>
      <c r="C531" s="35" t="s">
        <v>1358</v>
      </c>
      <c r="D531" s="36"/>
    </row>
    <row r="532" spans="1:4" x14ac:dyDescent="0.35">
      <c r="A532" s="33" t="s">
        <v>523</v>
      </c>
      <c r="B532" s="39">
        <v>98.960168588078488</v>
      </c>
      <c r="C532" s="35" t="s">
        <v>1359</v>
      </c>
      <c r="D532" s="36"/>
    </row>
    <row r="533" spans="1:4" x14ac:dyDescent="0.35">
      <c r="A533" s="33" t="s">
        <v>524</v>
      </c>
      <c r="B533" s="39">
        <v>98.960168588078488</v>
      </c>
      <c r="C533" s="35" t="s">
        <v>1360</v>
      </c>
      <c r="D533" s="36"/>
    </row>
    <row r="534" spans="1:4" x14ac:dyDescent="0.35">
      <c r="A534" s="33" t="s">
        <v>525</v>
      </c>
      <c r="B534" s="39">
        <v>98.960168588078488</v>
      </c>
      <c r="C534" s="35" t="s">
        <v>1361</v>
      </c>
      <c r="D534" s="36"/>
    </row>
    <row r="535" spans="1:4" x14ac:dyDescent="0.35">
      <c r="A535" s="33" t="s">
        <v>526</v>
      </c>
      <c r="B535" s="39">
        <v>98.960168588078488</v>
      </c>
      <c r="C535" s="35" t="s">
        <v>1362</v>
      </c>
      <c r="D535" s="36"/>
    </row>
    <row r="536" spans="1:4" x14ac:dyDescent="0.35">
      <c r="A536" s="33" t="s">
        <v>527</v>
      </c>
      <c r="B536" s="39">
        <v>98.960168588078488</v>
      </c>
      <c r="C536" s="35" t="s">
        <v>1363</v>
      </c>
      <c r="D536" s="36"/>
    </row>
    <row r="537" spans="1:4" x14ac:dyDescent="0.35">
      <c r="A537" s="33" t="s">
        <v>528</v>
      </c>
      <c r="B537" s="39">
        <v>98.960168588078488</v>
      </c>
      <c r="C537" s="35" t="s">
        <v>1364</v>
      </c>
      <c r="D537" s="36"/>
    </row>
    <row r="538" spans="1:4" x14ac:dyDescent="0.35">
      <c r="A538" s="33" t="s">
        <v>529</v>
      </c>
      <c r="B538" s="39">
        <v>98.960168588078488</v>
      </c>
      <c r="C538" s="35" t="s">
        <v>1365</v>
      </c>
      <c r="D538" s="36"/>
    </row>
    <row r="539" spans="1:4" x14ac:dyDescent="0.35">
      <c r="A539" s="33" t="s">
        <v>530</v>
      </c>
      <c r="B539" s="39">
        <v>98.960168588078488</v>
      </c>
      <c r="C539" s="35" t="s">
        <v>1366</v>
      </c>
      <c r="D539" s="36"/>
    </row>
    <row r="540" spans="1:4" x14ac:dyDescent="0.35">
      <c r="A540" s="33" t="s">
        <v>531</v>
      </c>
      <c r="B540" s="39">
        <v>98.960168588078488</v>
      </c>
      <c r="C540" s="35" t="s">
        <v>1367</v>
      </c>
      <c r="D540" s="36"/>
    </row>
    <row r="541" spans="1:4" x14ac:dyDescent="0.35">
      <c r="A541" s="33" t="s">
        <v>532</v>
      </c>
      <c r="B541" s="39">
        <v>98.960168588078488</v>
      </c>
      <c r="C541" s="35" t="s">
        <v>1368</v>
      </c>
      <c r="D541" s="36"/>
    </row>
    <row r="542" spans="1:4" x14ac:dyDescent="0.35">
      <c r="A542" s="33" t="s">
        <v>533</v>
      </c>
      <c r="B542" s="39">
        <v>98.960168588078488</v>
      </c>
      <c r="C542" s="35" t="s">
        <v>1369</v>
      </c>
      <c r="D542" s="36"/>
    </row>
    <row r="543" spans="1:4" x14ac:dyDescent="0.35">
      <c r="A543" s="33" t="s">
        <v>534</v>
      </c>
      <c r="B543" s="39">
        <v>98.960168588078488</v>
      </c>
      <c r="C543" s="35" t="s">
        <v>1370</v>
      </c>
      <c r="D543" s="36"/>
    </row>
    <row r="544" spans="1:4" x14ac:dyDescent="0.35">
      <c r="A544" s="33" t="s">
        <v>535</v>
      </c>
      <c r="B544" s="39">
        <v>98.960168588078488</v>
      </c>
      <c r="C544" s="35" t="s">
        <v>1371</v>
      </c>
      <c r="D544" s="36"/>
    </row>
    <row r="545" spans="1:4" x14ac:dyDescent="0.35">
      <c r="A545" s="33" t="s">
        <v>536</v>
      </c>
      <c r="B545" s="39">
        <v>98.960168588078488</v>
      </c>
      <c r="C545" s="35" t="s">
        <v>1372</v>
      </c>
      <c r="D545" s="36"/>
    </row>
    <row r="546" spans="1:4" x14ac:dyDescent="0.35">
      <c r="A546" s="33" t="s">
        <v>537</v>
      </c>
      <c r="B546" s="39">
        <v>98.960168588078488</v>
      </c>
      <c r="C546" s="35" t="s">
        <v>1373</v>
      </c>
      <c r="D546" s="36"/>
    </row>
    <row r="547" spans="1:4" x14ac:dyDescent="0.35">
      <c r="A547" s="33" t="s">
        <v>538</v>
      </c>
      <c r="B547" s="39">
        <v>98.960168588078488</v>
      </c>
      <c r="C547" s="35" t="s">
        <v>1374</v>
      </c>
      <c r="D547" s="36"/>
    </row>
    <row r="548" spans="1:4" x14ac:dyDescent="0.35">
      <c r="A548" s="33" t="s">
        <v>539</v>
      </c>
      <c r="B548" s="39">
        <v>98.960168588078488</v>
      </c>
      <c r="C548" s="35" t="s">
        <v>1375</v>
      </c>
      <c r="D548" s="36"/>
    </row>
    <row r="549" spans="1:4" x14ac:dyDescent="0.35">
      <c r="A549" s="33" t="s">
        <v>540</v>
      </c>
      <c r="B549" s="39">
        <v>98.960168588078488</v>
      </c>
      <c r="C549" s="35" t="s">
        <v>1376</v>
      </c>
      <c r="D549" s="36"/>
    </row>
    <row r="550" spans="1:4" x14ac:dyDescent="0.35">
      <c r="A550" s="33" t="s">
        <v>541</v>
      </c>
      <c r="B550" s="39">
        <v>98.960168588078488</v>
      </c>
      <c r="C550" s="35" t="s">
        <v>1377</v>
      </c>
      <c r="D550" s="36"/>
    </row>
    <row r="551" spans="1:4" x14ac:dyDescent="0.35">
      <c r="A551" s="33" t="s">
        <v>542</v>
      </c>
      <c r="B551" s="39">
        <v>98.960168588078488</v>
      </c>
      <c r="C551" s="35" t="s">
        <v>1378</v>
      </c>
      <c r="D551" s="36"/>
    </row>
    <row r="552" spans="1:4" x14ac:dyDescent="0.35">
      <c r="A552" s="33" t="s">
        <v>543</v>
      </c>
      <c r="B552" s="39">
        <v>98.960168588078488</v>
      </c>
      <c r="C552" s="35" t="s">
        <v>1354</v>
      </c>
      <c r="D552" s="36"/>
    </row>
    <row r="553" spans="1:4" x14ac:dyDescent="0.35">
      <c r="A553" s="33" t="s">
        <v>544</v>
      </c>
      <c r="B553" s="39">
        <v>98.960168588078488</v>
      </c>
      <c r="C553" s="35" t="s">
        <v>1592</v>
      </c>
      <c r="D553" s="36"/>
    </row>
    <row r="554" spans="1:4" x14ac:dyDescent="0.35">
      <c r="A554" s="33" t="s">
        <v>545</v>
      </c>
      <c r="B554" s="39">
        <v>98.960168588078488</v>
      </c>
      <c r="C554" s="35" t="s">
        <v>1356</v>
      </c>
      <c r="D554" s="36"/>
    </row>
    <row r="555" spans="1:4" x14ac:dyDescent="0.35">
      <c r="A555" s="33" t="s">
        <v>546</v>
      </c>
      <c r="B555" s="39">
        <v>98.960168588078488</v>
      </c>
      <c r="C555" s="35" t="s">
        <v>1379</v>
      </c>
      <c r="D555" s="36"/>
    </row>
    <row r="556" spans="1:4" x14ac:dyDescent="0.35">
      <c r="A556" s="33" t="s">
        <v>547</v>
      </c>
      <c r="B556" s="39">
        <v>98.960168588078488</v>
      </c>
      <c r="C556" s="35" t="s">
        <v>1380</v>
      </c>
      <c r="D556" s="36"/>
    </row>
    <row r="557" spans="1:4" x14ac:dyDescent="0.35">
      <c r="A557" s="33" t="s">
        <v>548</v>
      </c>
      <c r="B557" s="39">
        <v>98.960168588078488</v>
      </c>
      <c r="C557" s="35" t="s">
        <v>1381</v>
      </c>
      <c r="D557" s="36"/>
    </row>
    <row r="558" spans="1:4" x14ac:dyDescent="0.35">
      <c r="A558" s="33" t="s">
        <v>549</v>
      </c>
      <c r="B558" s="39">
        <v>98.960168588078488</v>
      </c>
      <c r="C558" s="35" t="s">
        <v>1382</v>
      </c>
      <c r="D558" s="36"/>
    </row>
    <row r="559" spans="1:4" x14ac:dyDescent="0.35">
      <c r="A559" s="33" t="s">
        <v>550</v>
      </c>
      <c r="B559" s="39">
        <v>98.960168588078488</v>
      </c>
      <c r="C559" s="35" t="s">
        <v>1383</v>
      </c>
      <c r="D559" s="36"/>
    </row>
    <row r="560" spans="1:4" x14ac:dyDescent="0.35">
      <c r="A560" s="33" t="s">
        <v>551</v>
      </c>
      <c r="B560" s="39">
        <v>98.960168588078488</v>
      </c>
      <c r="C560" s="35" t="s">
        <v>1384</v>
      </c>
      <c r="D560" s="36"/>
    </row>
    <row r="561" spans="1:4" x14ac:dyDescent="0.35">
      <c r="A561" s="33" t="s">
        <v>552</v>
      </c>
      <c r="B561" s="39">
        <v>98.960168588078488</v>
      </c>
      <c r="C561" s="35" t="s">
        <v>1385</v>
      </c>
      <c r="D561" s="36"/>
    </row>
    <row r="562" spans="1:4" x14ac:dyDescent="0.35">
      <c r="A562" s="33" t="s">
        <v>553</v>
      </c>
      <c r="B562" s="39">
        <v>98.960168588078488</v>
      </c>
      <c r="C562" s="35" t="s">
        <v>1386</v>
      </c>
      <c r="D562" s="36"/>
    </row>
    <row r="563" spans="1:4" x14ac:dyDescent="0.35">
      <c r="A563" s="33" t="s">
        <v>554</v>
      </c>
      <c r="B563" s="39">
        <v>98.960168588078488</v>
      </c>
      <c r="C563" s="35" t="s">
        <v>1387</v>
      </c>
      <c r="D563" s="36"/>
    </row>
    <row r="564" spans="1:4" x14ac:dyDescent="0.35">
      <c r="A564" s="33" t="s">
        <v>555</v>
      </c>
      <c r="B564" s="39">
        <v>98.960168588078488</v>
      </c>
      <c r="C564" s="35" t="s">
        <v>1388</v>
      </c>
      <c r="D564" s="36"/>
    </row>
    <row r="565" spans="1:4" x14ac:dyDescent="0.35">
      <c r="A565" s="33" t="s">
        <v>556</v>
      </c>
      <c r="B565" s="39">
        <v>98.960168588078488</v>
      </c>
      <c r="C565" s="35" t="s">
        <v>1389</v>
      </c>
      <c r="D565" s="36"/>
    </row>
    <row r="566" spans="1:4" x14ac:dyDescent="0.35">
      <c r="A566" s="33" t="s">
        <v>557</v>
      </c>
      <c r="B566" s="39">
        <v>98.960168588078488</v>
      </c>
      <c r="C566" s="35" t="s">
        <v>1390</v>
      </c>
      <c r="D566" s="36"/>
    </row>
    <row r="567" spans="1:4" x14ac:dyDescent="0.35">
      <c r="A567" s="33" t="s">
        <v>558</v>
      </c>
      <c r="B567" s="39">
        <v>98.960168588078488</v>
      </c>
      <c r="C567" s="35" t="s">
        <v>1391</v>
      </c>
      <c r="D567" s="36"/>
    </row>
    <row r="568" spans="1:4" x14ac:dyDescent="0.35">
      <c r="A568" s="33" t="s">
        <v>559</v>
      </c>
      <c r="B568" s="39">
        <v>98.960168588078488</v>
      </c>
      <c r="C568" s="35" t="s">
        <v>1392</v>
      </c>
      <c r="D568" s="36"/>
    </row>
    <row r="569" spans="1:4" x14ac:dyDescent="0.35">
      <c r="A569" s="33" t="s">
        <v>560</v>
      </c>
      <c r="B569" s="39">
        <v>98.960168588078488</v>
      </c>
      <c r="C569" s="35" t="s">
        <v>1393</v>
      </c>
      <c r="D569" s="36"/>
    </row>
    <row r="570" spans="1:4" x14ac:dyDescent="0.35">
      <c r="A570" s="33" t="s">
        <v>561</v>
      </c>
      <c r="B570" s="39">
        <v>98.960168588078488</v>
      </c>
      <c r="C570" s="35" t="s">
        <v>1394</v>
      </c>
      <c r="D570" s="36"/>
    </row>
    <row r="571" spans="1:4" x14ac:dyDescent="0.35">
      <c r="A571" s="33" t="s">
        <v>562</v>
      </c>
      <c r="B571" s="39">
        <v>98.960168588078488</v>
      </c>
      <c r="C571" s="35" t="s">
        <v>1395</v>
      </c>
      <c r="D571" s="36"/>
    </row>
    <row r="572" spans="1:4" x14ac:dyDescent="0.35">
      <c r="A572" s="33" t="s">
        <v>563</v>
      </c>
      <c r="B572" s="39">
        <v>98.960168588078488</v>
      </c>
      <c r="C572" s="35" t="s">
        <v>1396</v>
      </c>
      <c r="D572" s="36"/>
    </row>
    <row r="573" spans="1:4" x14ac:dyDescent="0.35">
      <c r="A573" s="33" t="s">
        <v>564</v>
      </c>
      <c r="B573" s="39">
        <v>106.81415022205296</v>
      </c>
      <c r="C573" s="35" t="s">
        <v>1397</v>
      </c>
      <c r="D573" s="36"/>
    </row>
    <row r="574" spans="1:4" x14ac:dyDescent="0.35">
      <c r="A574" s="33" t="s">
        <v>565</v>
      </c>
      <c r="B574" s="39">
        <v>106.81415022205296</v>
      </c>
      <c r="C574" s="35" t="s">
        <v>1398</v>
      </c>
      <c r="D574" s="36"/>
    </row>
    <row r="575" spans="1:4" x14ac:dyDescent="0.35">
      <c r="A575" s="33" t="s">
        <v>566</v>
      </c>
      <c r="B575" s="39">
        <v>106.81415022205296</v>
      </c>
      <c r="C575" s="35" t="s">
        <v>1399</v>
      </c>
      <c r="D575" s="36"/>
    </row>
    <row r="576" spans="1:4" x14ac:dyDescent="0.35">
      <c r="A576" s="33" t="s">
        <v>567</v>
      </c>
      <c r="B576" s="39">
        <v>106.81415022205296</v>
      </c>
      <c r="C576" s="35" t="s">
        <v>1400</v>
      </c>
      <c r="D576" s="36"/>
    </row>
    <row r="577" spans="1:4" x14ac:dyDescent="0.35">
      <c r="A577" s="33" t="s">
        <v>568</v>
      </c>
      <c r="B577" s="39">
        <v>106.81415022205296</v>
      </c>
      <c r="C577" s="35" t="s">
        <v>1401</v>
      </c>
      <c r="D577" s="36"/>
    </row>
    <row r="578" spans="1:4" x14ac:dyDescent="0.35">
      <c r="A578" s="33" t="s">
        <v>569</v>
      </c>
      <c r="B578" s="39">
        <v>106.81415022205296</v>
      </c>
      <c r="C578" s="35" t="s">
        <v>1402</v>
      </c>
      <c r="D578" s="36"/>
    </row>
    <row r="579" spans="1:4" x14ac:dyDescent="0.35">
      <c r="A579" s="33" t="s">
        <v>570</v>
      </c>
      <c r="B579" s="39">
        <v>98.960168588078488</v>
      </c>
      <c r="C579" s="35" t="s">
        <v>1403</v>
      </c>
      <c r="D579" s="36"/>
    </row>
    <row r="580" spans="1:4" x14ac:dyDescent="0.35">
      <c r="A580" s="33" t="s">
        <v>571</v>
      </c>
      <c r="B580" s="39">
        <v>98.960168588078488</v>
      </c>
      <c r="C580" s="35" t="s">
        <v>1404</v>
      </c>
      <c r="D580" s="36"/>
    </row>
    <row r="581" spans="1:4" x14ac:dyDescent="0.35">
      <c r="A581" s="33" t="s">
        <v>572</v>
      </c>
      <c r="B581" s="39">
        <v>98.960168588078488</v>
      </c>
      <c r="C581" s="35" t="s">
        <v>1405</v>
      </c>
      <c r="D581" s="36"/>
    </row>
    <row r="582" spans="1:4" x14ac:dyDescent="0.35">
      <c r="A582" s="33" t="s">
        <v>573</v>
      </c>
      <c r="B582" s="39">
        <v>98.960168588078488</v>
      </c>
      <c r="C582" s="35" t="s">
        <v>1406</v>
      </c>
      <c r="D582" s="36"/>
    </row>
    <row r="583" spans="1:4" x14ac:dyDescent="0.35">
      <c r="A583" s="33" t="s">
        <v>574</v>
      </c>
      <c r="B583" s="39">
        <v>98.960168588078488</v>
      </c>
      <c r="C583" s="35" t="s">
        <v>1407</v>
      </c>
      <c r="D583" s="36"/>
    </row>
    <row r="584" spans="1:4" x14ac:dyDescent="0.35">
      <c r="A584" s="33" t="s">
        <v>575</v>
      </c>
      <c r="B584" s="39">
        <v>98.960168588078488</v>
      </c>
      <c r="C584" s="35" t="s">
        <v>1408</v>
      </c>
      <c r="D584" s="36"/>
    </row>
    <row r="585" spans="1:4" x14ac:dyDescent="0.35">
      <c r="A585" s="33" t="s">
        <v>576</v>
      </c>
      <c r="B585" s="39">
        <v>98.960168588078488</v>
      </c>
      <c r="C585" s="35" t="s">
        <v>1409</v>
      </c>
      <c r="D585" s="36"/>
    </row>
    <row r="586" spans="1:4" x14ac:dyDescent="0.35">
      <c r="A586" s="33" t="s">
        <v>577</v>
      </c>
      <c r="B586" s="39">
        <v>98.960168588078488</v>
      </c>
      <c r="C586" s="35" t="s">
        <v>1410</v>
      </c>
      <c r="D586" s="36"/>
    </row>
    <row r="587" spans="1:4" x14ac:dyDescent="0.35">
      <c r="A587" s="33" t="s">
        <v>578</v>
      </c>
      <c r="B587" s="39">
        <v>98.960168588078488</v>
      </c>
      <c r="C587" s="35" t="s">
        <v>1411</v>
      </c>
      <c r="D587" s="36"/>
    </row>
    <row r="588" spans="1:4" x14ac:dyDescent="0.35">
      <c r="A588" s="33" t="s">
        <v>579</v>
      </c>
      <c r="B588" s="39">
        <v>98.960168588078488</v>
      </c>
      <c r="C588" s="35" t="s">
        <v>1412</v>
      </c>
      <c r="D588" s="36"/>
    </row>
    <row r="589" spans="1:4" x14ac:dyDescent="0.35">
      <c r="A589" s="33" t="s">
        <v>580</v>
      </c>
      <c r="B589" s="39">
        <v>98.960168588078488</v>
      </c>
      <c r="C589" s="35" t="s">
        <v>1413</v>
      </c>
      <c r="D589" s="36"/>
    </row>
    <row r="590" spans="1:4" x14ac:dyDescent="0.35">
      <c r="A590" s="33" t="s">
        <v>581</v>
      </c>
      <c r="B590" s="39">
        <v>98.960168588078488</v>
      </c>
      <c r="C590" s="35" t="s">
        <v>1414</v>
      </c>
      <c r="D590" s="36"/>
    </row>
    <row r="591" spans="1:4" x14ac:dyDescent="0.35">
      <c r="A591" s="33" t="s">
        <v>582</v>
      </c>
      <c r="B591" s="39">
        <v>98.960168588078488</v>
      </c>
      <c r="C591" s="35" t="s">
        <v>1415</v>
      </c>
      <c r="D591" s="36"/>
    </row>
    <row r="592" spans="1:4" x14ac:dyDescent="0.35">
      <c r="A592" s="33" t="s">
        <v>583</v>
      </c>
      <c r="B592" s="39">
        <v>98.960168588078488</v>
      </c>
      <c r="C592" s="35" t="s">
        <v>1416</v>
      </c>
      <c r="D592" s="36"/>
    </row>
    <row r="593" spans="1:13" x14ac:dyDescent="0.35">
      <c r="A593" s="33" t="s">
        <v>584</v>
      </c>
      <c r="B593" s="39">
        <v>98.960168588078488</v>
      </c>
      <c r="C593" s="35" t="s">
        <v>1417</v>
      </c>
      <c r="D593" s="36"/>
    </row>
    <row r="594" spans="1:13" x14ac:dyDescent="0.35">
      <c r="A594" s="33" t="s">
        <v>585</v>
      </c>
      <c r="B594" s="39">
        <v>98.960168588078488</v>
      </c>
      <c r="C594" s="35" t="s">
        <v>1418</v>
      </c>
      <c r="D594" s="36"/>
    </row>
    <row r="595" spans="1:13" x14ac:dyDescent="0.35">
      <c r="A595" s="33" t="s">
        <v>586</v>
      </c>
      <c r="B595" s="39">
        <v>98.960168588078488</v>
      </c>
      <c r="C595" s="35" t="s">
        <v>1419</v>
      </c>
      <c r="D595" s="36"/>
    </row>
    <row r="596" spans="1:13" x14ac:dyDescent="0.35">
      <c r="A596" s="33" t="s">
        <v>587</v>
      </c>
      <c r="B596" s="39">
        <v>98.960168588078488</v>
      </c>
      <c r="C596" s="35" t="s">
        <v>1420</v>
      </c>
      <c r="D596" s="36"/>
    </row>
    <row r="597" spans="1:13" x14ac:dyDescent="0.35">
      <c r="A597" s="33" t="s">
        <v>588</v>
      </c>
      <c r="B597" s="39">
        <v>106.81415022205296</v>
      </c>
      <c r="C597" s="35" t="s">
        <v>1421</v>
      </c>
      <c r="D597" s="36"/>
    </row>
    <row r="598" spans="1:13" x14ac:dyDescent="0.35">
      <c r="A598" s="33" t="s">
        <v>589</v>
      </c>
      <c r="B598" s="39">
        <v>106.81415022205296</v>
      </c>
      <c r="C598" s="35" t="s">
        <v>1422</v>
      </c>
      <c r="D598" s="36"/>
    </row>
    <row r="599" spans="1:13" x14ac:dyDescent="0.35">
      <c r="A599" s="33" t="s">
        <v>590</v>
      </c>
      <c r="B599" s="39">
        <v>106.81415022205296</v>
      </c>
      <c r="C599" s="35" t="s">
        <v>1423</v>
      </c>
      <c r="D599" s="36"/>
    </row>
    <row r="600" spans="1:13" x14ac:dyDescent="0.35">
      <c r="A600" s="33" t="s">
        <v>591</v>
      </c>
      <c r="B600" s="39">
        <v>106.81415022205296</v>
      </c>
      <c r="C600" s="35" t="s">
        <v>1424</v>
      </c>
      <c r="D600" s="36"/>
    </row>
    <row r="601" spans="1:13" x14ac:dyDescent="0.35">
      <c r="A601" s="33" t="s">
        <v>592</v>
      </c>
      <c r="B601" s="39">
        <v>106.81415022205296</v>
      </c>
      <c r="C601" s="35" t="s">
        <v>1425</v>
      </c>
      <c r="D601" s="36"/>
    </row>
    <row r="602" spans="1:13" ht="15" thickBot="1" x14ac:dyDescent="0.4">
      <c r="A602" s="33" t="s">
        <v>593</v>
      </c>
      <c r="B602" s="39">
        <v>106.81415022205296</v>
      </c>
      <c r="C602" s="35" t="s">
        <v>1426</v>
      </c>
      <c r="D602" s="36"/>
    </row>
    <row r="603" spans="1:13" x14ac:dyDescent="0.35">
      <c r="A603" s="33" t="s">
        <v>631</v>
      </c>
      <c r="B603" s="39">
        <f>(F603+G603)*2+(H603+I603)*2+(J603+K603)*2+PI()*M603*L603</f>
        <v>1510.5309649148735</v>
      </c>
      <c r="C603" s="13" t="s">
        <v>1427</v>
      </c>
      <c r="D603" s="36" t="e">
        <v>#N/A</v>
      </c>
      <c r="F603" s="6">
        <v>130</v>
      </c>
      <c r="G603" s="7">
        <v>130</v>
      </c>
      <c r="H603" s="43">
        <v>255</v>
      </c>
      <c r="I603" s="43">
        <v>45</v>
      </c>
      <c r="J603" s="6">
        <v>55</v>
      </c>
      <c r="K603" s="7">
        <v>90</v>
      </c>
      <c r="L603" s="43">
        <v>4</v>
      </c>
      <c r="M603" s="7">
        <v>8</v>
      </c>
    </row>
    <row r="604" spans="1:13" x14ac:dyDescent="0.35">
      <c r="A604" s="33" t="s">
        <v>632</v>
      </c>
      <c r="B604" s="39">
        <f t="shared" ref="B604:B647" si="3">(F604+G604)*2+(H604+I604)*2+(J604+K604)*2+PI()*M604*L604</f>
        <v>1510.5309649148735</v>
      </c>
      <c r="C604" s="13" t="s">
        <v>1428</v>
      </c>
      <c r="D604" s="36" t="e">
        <v>#N/A</v>
      </c>
      <c r="F604" s="8">
        <v>130</v>
      </c>
      <c r="G604" s="9">
        <v>130</v>
      </c>
      <c r="H604" s="42">
        <v>255</v>
      </c>
      <c r="I604" s="42">
        <v>45</v>
      </c>
      <c r="J604" s="8">
        <v>55</v>
      </c>
      <c r="K604" s="9">
        <v>90</v>
      </c>
      <c r="L604" s="42">
        <v>4</v>
      </c>
      <c r="M604" s="9">
        <v>8</v>
      </c>
    </row>
    <row r="605" spans="1:13" x14ac:dyDescent="0.35">
      <c r="A605" s="33" t="s">
        <v>633</v>
      </c>
      <c r="B605" s="39">
        <f t="shared" si="3"/>
        <v>1820.79644737231</v>
      </c>
      <c r="C605" s="13" t="s">
        <v>1429</v>
      </c>
      <c r="D605" s="36" t="e">
        <v>#N/A</v>
      </c>
      <c r="F605" s="8">
        <v>180</v>
      </c>
      <c r="G605" s="9">
        <v>180</v>
      </c>
      <c r="H605" s="42">
        <v>260</v>
      </c>
      <c r="I605" s="42">
        <v>70</v>
      </c>
      <c r="J605" s="8">
        <v>55</v>
      </c>
      <c r="K605" s="9">
        <v>90</v>
      </c>
      <c r="L605" s="42">
        <v>6</v>
      </c>
      <c r="M605" s="9">
        <v>8</v>
      </c>
    </row>
    <row r="606" spans="1:13" x14ac:dyDescent="0.35">
      <c r="A606" s="33" t="s">
        <v>634</v>
      </c>
      <c r="B606" s="39">
        <f t="shared" si="3"/>
        <v>1710.79644737231</v>
      </c>
      <c r="C606" s="13" t="s">
        <v>1430</v>
      </c>
      <c r="D606" s="36" t="e">
        <v>#N/A</v>
      </c>
      <c r="F606" s="8">
        <v>180</v>
      </c>
      <c r="G606" s="9">
        <v>160</v>
      </c>
      <c r="H606" s="42">
        <v>225</v>
      </c>
      <c r="I606" s="42">
        <v>70</v>
      </c>
      <c r="J606" s="8">
        <v>55</v>
      </c>
      <c r="K606" s="9">
        <v>90</v>
      </c>
      <c r="L606" s="42">
        <v>6</v>
      </c>
      <c r="M606" s="9">
        <v>8</v>
      </c>
    </row>
    <row r="607" spans="1:13" x14ac:dyDescent="0.35">
      <c r="A607" s="33" t="s">
        <v>635</v>
      </c>
      <c r="B607" s="39">
        <f t="shared" si="3"/>
        <v>1820.79644737231</v>
      </c>
      <c r="C607" s="13" t="s">
        <v>1431</v>
      </c>
      <c r="D607" s="36" t="e">
        <v>#N/A</v>
      </c>
      <c r="F607" s="8">
        <v>180</v>
      </c>
      <c r="G607" s="9">
        <v>180</v>
      </c>
      <c r="H607" s="42">
        <v>260</v>
      </c>
      <c r="I607" s="42">
        <v>70</v>
      </c>
      <c r="J607" s="8">
        <v>55</v>
      </c>
      <c r="K607" s="9">
        <v>90</v>
      </c>
      <c r="L607" s="42">
        <v>6</v>
      </c>
      <c r="M607" s="9">
        <v>8</v>
      </c>
    </row>
    <row r="608" spans="1:13" x14ac:dyDescent="0.35">
      <c r="A608" s="33" t="s">
        <v>636</v>
      </c>
      <c r="B608" s="39">
        <f t="shared" si="3"/>
        <v>1710.79644737231</v>
      </c>
      <c r="C608" s="13" t="s">
        <v>1432</v>
      </c>
      <c r="D608" s="36" t="e">
        <v>#N/A</v>
      </c>
      <c r="F608" s="8">
        <v>180</v>
      </c>
      <c r="G608" s="9">
        <v>160</v>
      </c>
      <c r="H608" s="42">
        <v>225</v>
      </c>
      <c r="I608" s="42">
        <v>70</v>
      </c>
      <c r="J608" s="8">
        <v>55</v>
      </c>
      <c r="K608" s="9">
        <v>90</v>
      </c>
      <c r="L608" s="42">
        <v>6</v>
      </c>
      <c r="M608" s="9">
        <v>8</v>
      </c>
    </row>
    <row r="609" spans="1:13" x14ac:dyDescent="0.35">
      <c r="A609" s="33" t="s">
        <v>637</v>
      </c>
      <c r="B609" s="39">
        <f t="shared" si="3"/>
        <v>2210.79644737231</v>
      </c>
      <c r="C609" s="13" t="s">
        <v>1433</v>
      </c>
      <c r="D609" s="36" t="e">
        <v>#N/A</v>
      </c>
      <c r="F609" s="8">
        <v>200</v>
      </c>
      <c r="G609" s="9">
        <v>200</v>
      </c>
      <c r="H609" s="42">
        <v>310</v>
      </c>
      <c r="I609" s="42">
        <v>175</v>
      </c>
      <c r="J609" s="8">
        <v>55</v>
      </c>
      <c r="K609" s="9">
        <v>90</v>
      </c>
      <c r="L609" s="42">
        <v>6</v>
      </c>
      <c r="M609" s="9">
        <v>8</v>
      </c>
    </row>
    <row r="610" spans="1:13" x14ac:dyDescent="0.35">
      <c r="A610" s="33" t="s">
        <v>638</v>
      </c>
      <c r="B610" s="39">
        <f t="shared" si="3"/>
        <v>2210.79644737231</v>
      </c>
      <c r="C610" s="13" t="s">
        <v>1434</v>
      </c>
      <c r="D610" s="36" t="e">
        <v>#N/A</v>
      </c>
      <c r="F610" s="8">
        <v>200</v>
      </c>
      <c r="G610" s="9">
        <v>200</v>
      </c>
      <c r="H610" s="42">
        <v>310</v>
      </c>
      <c r="I610" s="42">
        <v>175</v>
      </c>
      <c r="J610" s="8">
        <v>55</v>
      </c>
      <c r="K610" s="9">
        <v>90</v>
      </c>
      <c r="L610" s="42">
        <v>6</v>
      </c>
      <c r="M610" s="9">
        <v>8</v>
      </c>
    </row>
    <row r="611" spans="1:13" x14ac:dyDescent="0.35">
      <c r="A611" s="33" t="s">
        <v>639</v>
      </c>
      <c r="B611" s="39">
        <f t="shared" si="3"/>
        <v>2210.79644737231</v>
      </c>
      <c r="C611" s="13" t="s">
        <v>1435</v>
      </c>
      <c r="D611" s="36" t="e">
        <v>#N/A</v>
      </c>
      <c r="F611" s="8">
        <v>200</v>
      </c>
      <c r="G611" s="9">
        <v>200</v>
      </c>
      <c r="H611" s="42">
        <v>310</v>
      </c>
      <c r="I611" s="42">
        <v>175</v>
      </c>
      <c r="J611" s="8">
        <v>55</v>
      </c>
      <c r="K611" s="9">
        <v>90</v>
      </c>
      <c r="L611" s="42">
        <v>6</v>
      </c>
      <c r="M611" s="9">
        <v>8</v>
      </c>
    </row>
    <row r="612" spans="1:13" x14ac:dyDescent="0.35">
      <c r="A612" s="33" t="s">
        <v>640</v>
      </c>
      <c r="B612" s="39">
        <f t="shared" si="3"/>
        <v>2210.79644737231</v>
      </c>
      <c r="C612" s="13" t="s">
        <v>1436</v>
      </c>
      <c r="D612" s="36" t="e">
        <v>#N/A</v>
      </c>
      <c r="F612" s="8">
        <v>200</v>
      </c>
      <c r="G612" s="9">
        <v>200</v>
      </c>
      <c r="H612" s="42">
        <v>310</v>
      </c>
      <c r="I612" s="42">
        <v>175</v>
      </c>
      <c r="J612" s="8">
        <v>55</v>
      </c>
      <c r="K612" s="9">
        <v>90</v>
      </c>
      <c r="L612" s="42">
        <v>6</v>
      </c>
      <c r="M612" s="9">
        <v>8</v>
      </c>
    </row>
    <row r="613" spans="1:13" x14ac:dyDescent="0.35">
      <c r="A613" s="33" t="s">
        <v>641</v>
      </c>
      <c r="B613" s="39">
        <f t="shared" si="3"/>
        <v>2210.79644737231</v>
      </c>
      <c r="C613" s="13" t="s">
        <v>1437</v>
      </c>
      <c r="D613" s="36" t="e">
        <v>#N/A</v>
      </c>
      <c r="F613" s="8">
        <v>200</v>
      </c>
      <c r="G613" s="9">
        <v>200</v>
      </c>
      <c r="H613" s="42">
        <v>310</v>
      </c>
      <c r="I613" s="42">
        <v>175</v>
      </c>
      <c r="J613" s="8">
        <v>55</v>
      </c>
      <c r="K613" s="9">
        <v>90</v>
      </c>
      <c r="L613" s="42">
        <v>6</v>
      </c>
      <c r="M613" s="9">
        <v>8</v>
      </c>
    </row>
    <row r="614" spans="1:13" x14ac:dyDescent="0.35">
      <c r="A614" s="33" t="s">
        <v>642</v>
      </c>
      <c r="B614" s="39">
        <f t="shared" si="3"/>
        <v>2210.79644737231</v>
      </c>
      <c r="C614" s="13" t="s">
        <v>1438</v>
      </c>
      <c r="D614" s="36" t="e">
        <v>#N/A</v>
      </c>
      <c r="F614" s="8">
        <v>200</v>
      </c>
      <c r="G614" s="9">
        <v>200</v>
      </c>
      <c r="H614" s="42">
        <v>310</v>
      </c>
      <c r="I614" s="42">
        <v>175</v>
      </c>
      <c r="J614" s="8">
        <v>55</v>
      </c>
      <c r="K614" s="9">
        <v>90</v>
      </c>
      <c r="L614" s="42">
        <v>6</v>
      </c>
      <c r="M614" s="9">
        <v>8</v>
      </c>
    </row>
    <row r="615" spans="1:13" x14ac:dyDescent="0.35">
      <c r="A615" s="33" t="s">
        <v>643</v>
      </c>
      <c r="B615" s="39">
        <f t="shared" si="3"/>
        <v>2210.79644737231</v>
      </c>
      <c r="C615" s="13" t="s">
        <v>1439</v>
      </c>
      <c r="D615" s="36" t="e">
        <v>#N/A</v>
      </c>
      <c r="F615" s="8">
        <v>200</v>
      </c>
      <c r="G615" s="9">
        <v>200</v>
      </c>
      <c r="H615" s="42">
        <v>310</v>
      </c>
      <c r="I615" s="42">
        <v>175</v>
      </c>
      <c r="J615" s="8">
        <v>55</v>
      </c>
      <c r="K615" s="9">
        <v>90</v>
      </c>
      <c r="L615" s="42">
        <v>6</v>
      </c>
      <c r="M615" s="9">
        <v>8</v>
      </c>
    </row>
    <row r="616" spans="1:13" x14ac:dyDescent="0.35">
      <c r="A616" s="12" t="s">
        <v>644</v>
      </c>
      <c r="B616" s="39">
        <f t="shared" si="3"/>
        <v>2210.79644737231</v>
      </c>
      <c r="C616" s="13" t="s">
        <v>1440</v>
      </c>
      <c r="D616" s="36" t="e">
        <v>#N/A</v>
      </c>
      <c r="F616" s="8">
        <v>200</v>
      </c>
      <c r="G616" s="9">
        <v>200</v>
      </c>
      <c r="H616" s="42">
        <v>310</v>
      </c>
      <c r="I616" s="42">
        <v>175</v>
      </c>
      <c r="J616" s="8">
        <v>55</v>
      </c>
      <c r="K616" s="9">
        <v>90</v>
      </c>
      <c r="L616" s="42">
        <v>6</v>
      </c>
      <c r="M616" s="9">
        <v>8</v>
      </c>
    </row>
    <row r="617" spans="1:13" x14ac:dyDescent="0.35">
      <c r="A617" s="12" t="s">
        <v>645</v>
      </c>
      <c r="B617" s="39">
        <f t="shared" si="3"/>
        <v>2330.79644737231</v>
      </c>
      <c r="C617" s="35" t="s">
        <v>923</v>
      </c>
      <c r="D617" s="36" t="e">
        <v>#N/A</v>
      </c>
      <c r="F617" s="8">
        <v>220</v>
      </c>
      <c r="G617" s="9">
        <v>220</v>
      </c>
      <c r="H617" s="42">
        <v>310</v>
      </c>
      <c r="I617" s="42">
        <v>175</v>
      </c>
      <c r="J617" s="8">
        <v>75</v>
      </c>
      <c r="K617" s="9">
        <v>90</v>
      </c>
      <c r="L617" s="42">
        <v>6</v>
      </c>
      <c r="M617" s="9">
        <v>8</v>
      </c>
    </row>
    <row r="618" spans="1:13" x14ac:dyDescent="0.35">
      <c r="A618" s="12" t="s">
        <v>646</v>
      </c>
      <c r="B618" s="39">
        <f t="shared" si="3"/>
        <v>2330.79644737231</v>
      </c>
      <c r="C618" s="13" t="s">
        <v>1441</v>
      </c>
      <c r="D618" s="36" t="e">
        <v>#N/A</v>
      </c>
      <c r="F618" s="8">
        <v>220</v>
      </c>
      <c r="G618" s="9">
        <v>220</v>
      </c>
      <c r="H618" s="42">
        <v>310</v>
      </c>
      <c r="I618" s="42">
        <v>175</v>
      </c>
      <c r="J618" s="8">
        <v>75</v>
      </c>
      <c r="K618" s="9">
        <v>90</v>
      </c>
      <c r="L618" s="42">
        <v>6</v>
      </c>
      <c r="M618" s="9">
        <v>8</v>
      </c>
    </row>
    <row r="619" spans="1:13" x14ac:dyDescent="0.35">
      <c r="A619" s="12" t="s">
        <v>647</v>
      </c>
      <c r="B619" s="39">
        <f t="shared" si="3"/>
        <v>2330.79644737231</v>
      </c>
      <c r="C619" s="35" t="s">
        <v>923</v>
      </c>
      <c r="D619" s="36" t="e">
        <v>#N/A</v>
      </c>
      <c r="F619" s="8">
        <v>220</v>
      </c>
      <c r="G619" s="9">
        <v>220</v>
      </c>
      <c r="H619" s="42">
        <v>310</v>
      </c>
      <c r="I619" s="42">
        <v>175</v>
      </c>
      <c r="J619" s="8">
        <v>75</v>
      </c>
      <c r="K619" s="9">
        <v>90</v>
      </c>
      <c r="L619" s="42">
        <v>6</v>
      </c>
      <c r="M619" s="9">
        <v>8</v>
      </c>
    </row>
    <row r="620" spans="1:13" x14ac:dyDescent="0.35">
      <c r="A620" s="12" t="s">
        <v>648</v>
      </c>
      <c r="B620" s="39">
        <f t="shared" si="3"/>
        <v>2330.79644737231</v>
      </c>
      <c r="C620" s="13" t="s">
        <v>1442</v>
      </c>
      <c r="D620" s="36" t="e">
        <v>#N/A</v>
      </c>
      <c r="F620" s="8">
        <v>220</v>
      </c>
      <c r="G620" s="9">
        <v>220</v>
      </c>
      <c r="H620" s="42">
        <v>310</v>
      </c>
      <c r="I620" s="42">
        <v>175</v>
      </c>
      <c r="J620" s="8">
        <v>75</v>
      </c>
      <c r="K620" s="9">
        <v>90</v>
      </c>
      <c r="L620" s="42">
        <v>6</v>
      </c>
      <c r="M620" s="9">
        <v>8</v>
      </c>
    </row>
    <row r="621" spans="1:13" x14ac:dyDescent="0.35">
      <c r="A621" s="12" t="s">
        <v>649</v>
      </c>
      <c r="B621" s="39">
        <f t="shared" si="3"/>
        <v>2661.3274122871835</v>
      </c>
      <c r="C621" s="35" t="s">
        <v>1443</v>
      </c>
      <c r="D621" s="36" t="e">
        <v>#N/A</v>
      </c>
      <c r="F621" s="8">
        <v>220</v>
      </c>
      <c r="G621" s="9">
        <v>220</v>
      </c>
      <c r="H621" s="42">
        <v>390</v>
      </c>
      <c r="I621" s="42">
        <v>200</v>
      </c>
      <c r="J621" s="8">
        <v>75</v>
      </c>
      <c r="K621" s="9">
        <v>100</v>
      </c>
      <c r="L621" s="42">
        <v>8</v>
      </c>
      <c r="M621" s="9">
        <v>10</v>
      </c>
    </row>
    <row r="622" spans="1:13" x14ac:dyDescent="0.35">
      <c r="A622" s="12" t="s">
        <v>650</v>
      </c>
      <c r="B622" s="39">
        <f t="shared" si="3"/>
        <v>1180.5309649148735</v>
      </c>
      <c r="C622" s="35" t="s">
        <v>1444</v>
      </c>
      <c r="D622" s="36" t="e">
        <v>#N/A</v>
      </c>
      <c r="F622" s="8">
        <v>210</v>
      </c>
      <c r="G622" s="9">
        <v>60</v>
      </c>
      <c r="H622" s="42">
        <v>210</v>
      </c>
      <c r="I622" s="42">
        <v>60</v>
      </c>
      <c r="J622" s="8"/>
      <c r="K622" s="9"/>
      <c r="L622" s="42">
        <v>4</v>
      </c>
      <c r="M622" s="9">
        <v>8</v>
      </c>
    </row>
    <row r="623" spans="1:13" x14ac:dyDescent="0.35">
      <c r="A623" s="12" t="s">
        <v>651</v>
      </c>
      <c r="B623" s="39">
        <f t="shared" si="3"/>
        <v>1180.5309649148735</v>
      </c>
      <c r="C623" s="35" t="s">
        <v>1445</v>
      </c>
      <c r="D623" s="36" t="e">
        <v>#N/A</v>
      </c>
      <c r="F623" s="8">
        <v>210</v>
      </c>
      <c r="G623" s="9">
        <v>60</v>
      </c>
      <c r="H623" s="42">
        <v>210</v>
      </c>
      <c r="I623" s="42">
        <v>60</v>
      </c>
      <c r="J623" s="8"/>
      <c r="K623" s="9"/>
      <c r="L623" s="42">
        <v>4</v>
      </c>
      <c r="M623" s="9">
        <v>8</v>
      </c>
    </row>
    <row r="624" spans="1:13" x14ac:dyDescent="0.35">
      <c r="A624" s="12" t="s">
        <v>652</v>
      </c>
      <c r="B624" s="39">
        <f t="shared" si="3"/>
        <v>1680.5309649148735</v>
      </c>
      <c r="C624" s="35" t="s">
        <v>1446</v>
      </c>
      <c r="D624" s="36" t="e">
        <v>#N/A</v>
      </c>
      <c r="F624" s="8">
        <v>310</v>
      </c>
      <c r="G624" s="9">
        <v>85</v>
      </c>
      <c r="H624" s="42">
        <v>310</v>
      </c>
      <c r="I624" s="42">
        <v>85</v>
      </c>
      <c r="J624" s="8"/>
      <c r="K624" s="9"/>
      <c r="L624" s="42">
        <v>4</v>
      </c>
      <c r="M624" s="9">
        <v>8</v>
      </c>
    </row>
    <row r="625" spans="1:13" x14ac:dyDescent="0.35">
      <c r="A625" s="12" t="s">
        <v>653</v>
      </c>
      <c r="B625" s="39">
        <f t="shared" si="3"/>
        <v>1680.5309649148735</v>
      </c>
      <c r="C625" s="35" t="s">
        <v>1447</v>
      </c>
      <c r="D625" s="36" t="e">
        <v>#N/A</v>
      </c>
      <c r="F625" s="8">
        <v>310</v>
      </c>
      <c r="G625" s="9">
        <v>85</v>
      </c>
      <c r="H625" s="42">
        <v>310</v>
      </c>
      <c r="I625" s="42">
        <v>85</v>
      </c>
      <c r="J625" s="8"/>
      <c r="K625" s="9"/>
      <c r="L625" s="42">
        <v>4</v>
      </c>
      <c r="M625" s="9">
        <v>8</v>
      </c>
    </row>
    <row r="626" spans="1:13" x14ac:dyDescent="0.35">
      <c r="A626" s="12" t="s">
        <v>654</v>
      </c>
      <c r="B626" s="39">
        <f t="shared" si="3"/>
        <v>1680.5309649148735</v>
      </c>
      <c r="C626" s="13" t="s">
        <v>1448</v>
      </c>
      <c r="D626" s="36" t="e">
        <v>#N/A</v>
      </c>
      <c r="F626" s="8">
        <v>310</v>
      </c>
      <c r="G626" s="9">
        <v>85</v>
      </c>
      <c r="H626" s="42">
        <v>310</v>
      </c>
      <c r="I626" s="42">
        <v>85</v>
      </c>
      <c r="J626" s="8"/>
      <c r="K626" s="9"/>
      <c r="L626" s="42">
        <v>4</v>
      </c>
      <c r="M626" s="9">
        <v>8</v>
      </c>
    </row>
    <row r="627" spans="1:13" x14ac:dyDescent="0.35">
      <c r="A627" s="12" t="s">
        <v>655</v>
      </c>
      <c r="B627" s="39">
        <f t="shared" si="3"/>
        <v>1680.5309649148735</v>
      </c>
      <c r="C627" s="13" t="s">
        <v>1449</v>
      </c>
      <c r="D627" s="36" t="e">
        <v>#N/A</v>
      </c>
      <c r="F627" s="8">
        <v>310</v>
      </c>
      <c r="G627" s="9">
        <v>85</v>
      </c>
      <c r="H627" s="42">
        <v>310</v>
      </c>
      <c r="I627" s="42">
        <v>85</v>
      </c>
      <c r="J627" s="8"/>
      <c r="K627" s="9"/>
      <c r="L627" s="42">
        <v>4</v>
      </c>
      <c r="M627" s="9">
        <v>8</v>
      </c>
    </row>
    <row r="628" spans="1:13" x14ac:dyDescent="0.35">
      <c r="A628" s="12" t="s">
        <v>656</v>
      </c>
      <c r="B628" s="39">
        <f t="shared" si="3"/>
        <v>1680.5309649148735</v>
      </c>
      <c r="C628" s="13" t="s">
        <v>1450</v>
      </c>
      <c r="D628" s="36" t="e">
        <v>#N/A</v>
      </c>
      <c r="F628" s="8">
        <v>310</v>
      </c>
      <c r="G628" s="9">
        <v>85</v>
      </c>
      <c r="H628" s="42">
        <v>310</v>
      </c>
      <c r="I628" s="42">
        <v>85</v>
      </c>
      <c r="J628" s="8"/>
      <c r="K628" s="9"/>
      <c r="L628" s="42">
        <v>4</v>
      </c>
      <c r="M628" s="9">
        <v>8</v>
      </c>
    </row>
    <row r="629" spans="1:13" x14ac:dyDescent="0.35">
      <c r="A629" s="12" t="s">
        <v>657</v>
      </c>
      <c r="B629" s="39">
        <f t="shared" si="3"/>
        <v>1680.5309649148735</v>
      </c>
      <c r="C629" s="13" t="s">
        <v>1451</v>
      </c>
      <c r="D629" s="36" t="e">
        <v>#N/A</v>
      </c>
      <c r="F629" s="8">
        <v>310</v>
      </c>
      <c r="G629" s="9">
        <v>85</v>
      </c>
      <c r="H629" s="42">
        <v>310</v>
      </c>
      <c r="I629" s="42">
        <v>85</v>
      </c>
      <c r="J629" s="8"/>
      <c r="K629" s="9"/>
      <c r="L629" s="42">
        <v>4</v>
      </c>
      <c r="M629" s="9">
        <v>8</v>
      </c>
    </row>
    <row r="630" spans="1:13" x14ac:dyDescent="0.35">
      <c r="A630" s="12" t="s">
        <v>658</v>
      </c>
      <c r="B630" s="39">
        <f t="shared" si="3"/>
        <v>1680.5309649148735</v>
      </c>
      <c r="C630" s="13" t="s">
        <v>1452</v>
      </c>
      <c r="D630" s="36" t="e">
        <v>#N/A</v>
      </c>
      <c r="F630" s="8">
        <v>310</v>
      </c>
      <c r="G630" s="9">
        <v>85</v>
      </c>
      <c r="H630" s="42">
        <v>310</v>
      </c>
      <c r="I630" s="42">
        <v>85</v>
      </c>
      <c r="J630" s="8"/>
      <c r="K630" s="9"/>
      <c r="L630" s="42">
        <v>4</v>
      </c>
      <c r="M630" s="9">
        <v>8</v>
      </c>
    </row>
    <row r="631" spans="1:13" x14ac:dyDescent="0.35">
      <c r="A631" s="12" t="s">
        <v>659</v>
      </c>
      <c r="B631" s="39">
        <f t="shared" si="3"/>
        <v>1680.5309649148735</v>
      </c>
      <c r="C631" s="13" t="s">
        <v>1453</v>
      </c>
      <c r="D631" s="36" t="e">
        <v>#N/A</v>
      </c>
      <c r="F631" s="8">
        <v>310</v>
      </c>
      <c r="G631" s="9">
        <v>85</v>
      </c>
      <c r="H631" s="42">
        <v>310</v>
      </c>
      <c r="I631" s="42">
        <v>85</v>
      </c>
      <c r="J631" s="8"/>
      <c r="K631" s="9"/>
      <c r="L631" s="42">
        <v>4</v>
      </c>
      <c r="M631" s="9">
        <v>8</v>
      </c>
    </row>
    <row r="632" spans="1:13" x14ac:dyDescent="0.35">
      <c r="A632" s="12" t="s">
        <v>660</v>
      </c>
      <c r="B632" s="39">
        <f t="shared" si="3"/>
        <v>1680.5309649148735</v>
      </c>
      <c r="C632" s="13" t="s">
        <v>1454</v>
      </c>
      <c r="D632" s="36" t="e">
        <v>#N/A</v>
      </c>
      <c r="F632" s="8">
        <v>310</v>
      </c>
      <c r="G632" s="9">
        <v>85</v>
      </c>
      <c r="H632" s="42">
        <v>310</v>
      </c>
      <c r="I632" s="42">
        <v>85</v>
      </c>
      <c r="J632" s="8"/>
      <c r="K632" s="9"/>
      <c r="L632" s="42">
        <v>4</v>
      </c>
      <c r="M632" s="9">
        <v>8</v>
      </c>
    </row>
    <row r="633" spans="1:13" x14ac:dyDescent="0.35">
      <c r="A633" s="12" t="s">
        <v>661</v>
      </c>
      <c r="B633" s="39">
        <f t="shared" si="3"/>
        <v>1680.5309649148735</v>
      </c>
      <c r="C633" s="13" t="s">
        <v>1455</v>
      </c>
      <c r="D633" s="36" t="e">
        <v>#N/A</v>
      </c>
      <c r="F633" s="8">
        <v>310</v>
      </c>
      <c r="G633" s="9">
        <v>85</v>
      </c>
      <c r="H633" s="42">
        <v>310</v>
      </c>
      <c r="I633" s="42">
        <v>85</v>
      </c>
      <c r="J633" s="8"/>
      <c r="K633" s="9"/>
      <c r="L633" s="42">
        <v>4</v>
      </c>
      <c r="M633" s="9">
        <v>8</v>
      </c>
    </row>
    <row r="634" spans="1:13" x14ac:dyDescent="0.35">
      <c r="A634" s="12" t="s">
        <v>662</v>
      </c>
      <c r="B634" s="39">
        <f t="shared" si="3"/>
        <v>2110.79644737231</v>
      </c>
      <c r="C634" s="35" t="s">
        <v>923</v>
      </c>
      <c r="D634" s="36" t="e">
        <v>#N/A</v>
      </c>
      <c r="F634" s="8">
        <v>390</v>
      </c>
      <c r="G634" s="9">
        <v>100</v>
      </c>
      <c r="H634" s="42">
        <v>390</v>
      </c>
      <c r="I634" s="42">
        <v>100</v>
      </c>
      <c r="J634" s="8"/>
      <c r="K634" s="9"/>
      <c r="L634" s="42">
        <v>6</v>
      </c>
      <c r="M634" s="9">
        <v>8</v>
      </c>
    </row>
    <row r="635" spans="1:13" x14ac:dyDescent="0.35">
      <c r="A635" s="12" t="s">
        <v>663</v>
      </c>
      <c r="B635" s="39">
        <f t="shared" si="3"/>
        <v>2110.79644737231</v>
      </c>
      <c r="C635" s="13" t="s">
        <v>1456</v>
      </c>
      <c r="D635" s="36" t="e">
        <v>#N/A</v>
      </c>
      <c r="F635" s="8">
        <v>390</v>
      </c>
      <c r="G635" s="9">
        <v>100</v>
      </c>
      <c r="H635" s="42">
        <v>390</v>
      </c>
      <c r="I635" s="42">
        <v>100</v>
      </c>
      <c r="J635" s="8"/>
      <c r="K635" s="9"/>
      <c r="L635" s="42">
        <v>6</v>
      </c>
      <c r="M635" s="9">
        <v>8</v>
      </c>
    </row>
    <row r="636" spans="1:13" x14ac:dyDescent="0.35">
      <c r="A636" s="12" t="s">
        <v>664</v>
      </c>
      <c r="B636" s="39">
        <f t="shared" si="3"/>
        <v>2110.79644737231</v>
      </c>
      <c r="C636" s="35" t="s">
        <v>923</v>
      </c>
      <c r="D636" s="36" t="e">
        <v>#N/A</v>
      </c>
      <c r="F636" s="8">
        <v>390</v>
      </c>
      <c r="G636" s="9">
        <v>100</v>
      </c>
      <c r="H636" s="42">
        <v>390</v>
      </c>
      <c r="I636" s="42">
        <v>100</v>
      </c>
      <c r="J636" s="8"/>
      <c r="K636" s="9"/>
      <c r="L636" s="42">
        <v>6</v>
      </c>
      <c r="M636" s="9">
        <v>8</v>
      </c>
    </row>
    <row r="637" spans="1:13" x14ac:dyDescent="0.35">
      <c r="A637" s="12" t="s">
        <v>665</v>
      </c>
      <c r="B637" s="39">
        <f t="shared" si="3"/>
        <v>2110.79644737231</v>
      </c>
      <c r="C637" s="13" t="s">
        <v>1457</v>
      </c>
      <c r="D637" s="36" t="e">
        <v>#N/A</v>
      </c>
      <c r="F637" s="8">
        <v>390</v>
      </c>
      <c r="G637" s="9">
        <v>100</v>
      </c>
      <c r="H637" s="42">
        <v>390</v>
      </c>
      <c r="I637" s="42">
        <v>100</v>
      </c>
      <c r="J637" s="8"/>
      <c r="K637" s="9"/>
      <c r="L637" s="42">
        <v>6</v>
      </c>
      <c r="M637" s="9">
        <v>8</v>
      </c>
    </row>
    <row r="638" spans="1:13" x14ac:dyDescent="0.35">
      <c r="A638" s="12" t="s">
        <v>666</v>
      </c>
      <c r="B638" s="39">
        <f t="shared" si="3"/>
        <v>1775.9291886010285</v>
      </c>
      <c r="C638" s="13" t="s">
        <v>1458</v>
      </c>
      <c r="D638" s="36" t="e">
        <v>#N/A</v>
      </c>
      <c r="F638" s="8">
        <v>250</v>
      </c>
      <c r="G638" s="9">
        <v>240</v>
      </c>
      <c r="H638" s="42">
        <v>240</v>
      </c>
      <c r="I638" s="42">
        <v>70</v>
      </c>
      <c r="J638" s="8"/>
      <c r="K638" s="9"/>
      <c r="L638" s="42">
        <v>7</v>
      </c>
      <c r="M638" s="9">
        <v>8</v>
      </c>
    </row>
    <row r="639" spans="1:13" x14ac:dyDescent="0.35">
      <c r="A639" s="12" t="s">
        <v>667</v>
      </c>
      <c r="B639" s="39">
        <f t="shared" si="3"/>
        <v>1775.9291886010285</v>
      </c>
      <c r="C639" s="35" t="s">
        <v>923</v>
      </c>
      <c r="D639" s="36" t="e">
        <v>#N/A</v>
      </c>
      <c r="F639" s="8">
        <v>250</v>
      </c>
      <c r="G639" s="9">
        <v>240</v>
      </c>
      <c r="H639" s="42">
        <v>240</v>
      </c>
      <c r="I639" s="42">
        <v>70</v>
      </c>
      <c r="J639" s="8"/>
      <c r="K639" s="9"/>
      <c r="L639" s="42">
        <v>7</v>
      </c>
      <c r="M639" s="9">
        <v>8</v>
      </c>
    </row>
    <row r="640" spans="1:13" x14ac:dyDescent="0.35">
      <c r="A640" s="12" t="s">
        <v>668</v>
      </c>
      <c r="B640" s="39">
        <f t="shared" si="3"/>
        <v>1775.9291886010285</v>
      </c>
      <c r="C640" s="35" t="s">
        <v>1459</v>
      </c>
      <c r="D640" s="36" t="e">
        <v>#N/A</v>
      </c>
      <c r="F640" s="8">
        <v>250</v>
      </c>
      <c r="G640" s="9">
        <v>240</v>
      </c>
      <c r="H640" s="42">
        <v>240</v>
      </c>
      <c r="I640" s="42">
        <v>70</v>
      </c>
      <c r="J640" s="8"/>
      <c r="K640" s="9"/>
      <c r="L640" s="42">
        <v>7</v>
      </c>
      <c r="M640" s="9">
        <v>8</v>
      </c>
    </row>
    <row r="641" spans="1:13" x14ac:dyDescent="0.35">
      <c r="A641" s="12" t="s">
        <v>669</v>
      </c>
      <c r="B641" s="39">
        <f t="shared" si="3"/>
        <v>1775.9291886010285</v>
      </c>
      <c r="C641" s="35" t="s">
        <v>923</v>
      </c>
      <c r="D641" s="36" t="e">
        <v>#N/A</v>
      </c>
      <c r="F641" s="8">
        <v>250</v>
      </c>
      <c r="G641" s="9">
        <v>240</v>
      </c>
      <c r="H641" s="42">
        <v>240</v>
      </c>
      <c r="I641" s="42">
        <v>70</v>
      </c>
      <c r="J641" s="8"/>
      <c r="K641" s="9"/>
      <c r="L641" s="42">
        <v>7</v>
      </c>
      <c r="M641" s="9">
        <v>8</v>
      </c>
    </row>
    <row r="642" spans="1:13" x14ac:dyDescent="0.35">
      <c r="A642" s="12" t="s">
        <v>670</v>
      </c>
      <c r="B642" s="39">
        <f t="shared" si="3"/>
        <v>2366.1946710584652</v>
      </c>
      <c r="C642" s="35" t="s">
        <v>1460</v>
      </c>
      <c r="D642" s="36" t="e">
        <v>#N/A</v>
      </c>
      <c r="F642" s="8">
        <v>340</v>
      </c>
      <c r="G642" s="9">
        <v>275</v>
      </c>
      <c r="H642" s="42">
        <v>310</v>
      </c>
      <c r="I642" s="42">
        <v>145</v>
      </c>
      <c r="J642" s="8"/>
      <c r="K642" s="9"/>
      <c r="L642" s="42">
        <v>9</v>
      </c>
      <c r="M642" s="9">
        <v>8</v>
      </c>
    </row>
    <row r="643" spans="1:13" x14ac:dyDescent="0.35">
      <c r="A643" s="12" t="s">
        <v>671</v>
      </c>
      <c r="B643" s="39">
        <f t="shared" si="3"/>
        <v>2366.1946710584652</v>
      </c>
      <c r="C643" s="35" t="s">
        <v>923</v>
      </c>
      <c r="D643" s="36" t="e">
        <v>#N/A</v>
      </c>
      <c r="F643" s="8">
        <v>340</v>
      </c>
      <c r="G643" s="9">
        <v>275</v>
      </c>
      <c r="H643" s="42">
        <v>310</v>
      </c>
      <c r="I643" s="42">
        <v>145</v>
      </c>
      <c r="J643" s="8"/>
      <c r="K643" s="9"/>
      <c r="L643" s="42">
        <v>9</v>
      </c>
      <c r="M643" s="9">
        <v>8</v>
      </c>
    </row>
    <row r="644" spans="1:13" x14ac:dyDescent="0.35">
      <c r="A644" s="12" t="s">
        <v>672</v>
      </c>
      <c r="B644" s="39">
        <f t="shared" si="3"/>
        <v>2366.1946710584652</v>
      </c>
      <c r="C644" s="35" t="s">
        <v>1461</v>
      </c>
      <c r="D644" s="36" t="e">
        <v>#N/A</v>
      </c>
      <c r="F644" s="8">
        <v>340</v>
      </c>
      <c r="G644" s="9">
        <v>275</v>
      </c>
      <c r="H644" s="42">
        <v>310</v>
      </c>
      <c r="I644" s="42">
        <v>145</v>
      </c>
      <c r="J644" s="8"/>
      <c r="K644" s="9"/>
      <c r="L644" s="42">
        <v>9</v>
      </c>
      <c r="M644" s="9">
        <v>8</v>
      </c>
    </row>
    <row r="645" spans="1:13" x14ac:dyDescent="0.35">
      <c r="A645" s="12" t="s">
        <v>673</v>
      </c>
      <c r="B645" s="39">
        <f t="shared" si="3"/>
        <v>2366.1946710584652</v>
      </c>
      <c r="C645" s="35" t="s">
        <v>1462</v>
      </c>
      <c r="D645" s="36" t="e">
        <v>#N/A</v>
      </c>
      <c r="F645" s="8">
        <v>340</v>
      </c>
      <c r="G645" s="9">
        <v>275</v>
      </c>
      <c r="H645" s="42">
        <v>310</v>
      </c>
      <c r="I645" s="42">
        <v>145</v>
      </c>
      <c r="J645" s="8"/>
      <c r="K645" s="9"/>
      <c r="L645" s="42">
        <v>9</v>
      </c>
      <c r="M645" s="9">
        <v>8</v>
      </c>
    </row>
    <row r="646" spans="1:13" x14ac:dyDescent="0.35">
      <c r="A646" s="16" t="s">
        <v>674</v>
      </c>
      <c r="B646" s="39">
        <f t="shared" si="3"/>
        <v>2366.1946710584652</v>
      </c>
      <c r="C646" s="35" t="s">
        <v>1463</v>
      </c>
      <c r="D646" s="36" t="e">
        <v>#N/A</v>
      </c>
      <c r="F646" s="8">
        <v>340</v>
      </c>
      <c r="G646" s="9">
        <v>275</v>
      </c>
      <c r="H646" s="42">
        <v>310</v>
      </c>
      <c r="I646" s="42">
        <v>145</v>
      </c>
      <c r="J646" s="8"/>
      <c r="K646" s="9"/>
      <c r="L646" s="42">
        <v>9</v>
      </c>
      <c r="M646" s="9">
        <v>8</v>
      </c>
    </row>
    <row r="647" spans="1:13" x14ac:dyDescent="0.35">
      <c r="A647" s="12" t="s">
        <v>675</v>
      </c>
      <c r="B647" s="39">
        <f t="shared" si="3"/>
        <v>2366.1946710584652</v>
      </c>
      <c r="C647" s="35" t="s">
        <v>923</v>
      </c>
      <c r="D647" s="36" t="e">
        <v>#N/A</v>
      </c>
      <c r="F647" s="8">
        <v>340</v>
      </c>
      <c r="G647" s="9">
        <v>275</v>
      </c>
      <c r="H647" s="42">
        <v>310</v>
      </c>
      <c r="I647" s="42">
        <v>145</v>
      </c>
      <c r="J647" s="8"/>
      <c r="K647" s="9"/>
      <c r="L647" s="42">
        <v>9</v>
      </c>
      <c r="M647" s="9">
        <v>8</v>
      </c>
    </row>
    <row r="648" spans="1:13" x14ac:dyDescent="0.35">
      <c r="A648" s="12" t="s">
        <v>676</v>
      </c>
      <c r="B648" s="39" t="s">
        <v>630</v>
      </c>
      <c r="C648" s="35" t="s">
        <v>923</v>
      </c>
      <c r="D648" s="36" t="e">
        <v>#N/A</v>
      </c>
      <c r="F648" s="8"/>
      <c r="G648" s="9"/>
      <c r="H648" s="42"/>
      <c r="I648" s="42"/>
      <c r="J648" s="8"/>
      <c r="K648" s="9"/>
      <c r="L648" s="42"/>
      <c r="M648" s="9"/>
    </row>
    <row r="649" spans="1:13" x14ac:dyDescent="0.35">
      <c r="A649" s="12" t="s">
        <v>677</v>
      </c>
      <c r="B649" s="39">
        <f t="shared" ref="B649" si="4">(F649+G649)*2+(H649+I649)*2+(J649+K649)*2+PI()*M649*L649</f>
        <v>2592.7433388230816</v>
      </c>
      <c r="C649" s="35" t="s">
        <v>1464</v>
      </c>
      <c r="D649" s="36" t="e">
        <v>#N/A</v>
      </c>
      <c r="F649" s="8">
        <v>380</v>
      </c>
      <c r="G649" s="9">
        <v>310</v>
      </c>
      <c r="H649" s="42">
        <v>310</v>
      </c>
      <c r="I649" s="42">
        <v>155</v>
      </c>
      <c r="J649" s="8"/>
      <c r="K649" s="9"/>
      <c r="L649" s="42">
        <v>9</v>
      </c>
      <c r="M649" s="9">
        <v>10</v>
      </c>
    </row>
    <row r="650" spans="1:13" x14ac:dyDescent="0.35">
      <c r="A650" s="12" t="s">
        <v>678</v>
      </c>
      <c r="B650" s="39" t="s">
        <v>630</v>
      </c>
      <c r="C650" s="35" t="s">
        <v>923</v>
      </c>
      <c r="D650" s="36" t="e">
        <v>#N/A</v>
      </c>
      <c r="F650" s="8"/>
      <c r="G650" s="9"/>
      <c r="H650" s="42"/>
      <c r="I650" s="42"/>
      <c r="J650" s="8"/>
      <c r="K650" s="9"/>
      <c r="L650" s="42"/>
      <c r="M650" s="9"/>
    </row>
    <row r="651" spans="1:13" x14ac:dyDescent="0.35">
      <c r="A651" s="12" t="s">
        <v>679</v>
      </c>
      <c r="B651" s="39">
        <f t="shared" ref="B651:B668" si="5">(F651+G651)*2+(H651+I651)*2+(J651+K651)*2+PI()*M651*L651</f>
        <v>2592.7433388230816</v>
      </c>
      <c r="C651" s="35" t="s">
        <v>923</v>
      </c>
      <c r="D651" s="36" t="e">
        <v>#N/A</v>
      </c>
      <c r="F651" s="8">
        <v>380</v>
      </c>
      <c r="G651" s="9">
        <v>310</v>
      </c>
      <c r="H651" s="42">
        <v>310</v>
      </c>
      <c r="I651" s="42">
        <v>155</v>
      </c>
      <c r="J651" s="8"/>
      <c r="K651" s="9"/>
      <c r="L651" s="42">
        <v>9</v>
      </c>
      <c r="M651" s="9">
        <v>10</v>
      </c>
    </row>
    <row r="652" spans="1:13" x14ac:dyDescent="0.35">
      <c r="A652" s="12" t="s">
        <v>680</v>
      </c>
      <c r="B652" s="39">
        <f t="shared" si="5"/>
        <v>2592.7433388230816</v>
      </c>
      <c r="C652" s="35" t="s">
        <v>923</v>
      </c>
      <c r="D652" s="36" t="e">
        <v>#N/A</v>
      </c>
      <c r="F652" s="8">
        <v>380</v>
      </c>
      <c r="G652" s="9">
        <v>310</v>
      </c>
      <c r="H652" s="42">
        <v>310</v>
      </c>
      <c r="I652" s="42">
        <v>155</v>
      </c>
      <c r="J652" s="8"/>
      <c r="K652" s="9"/>
      <c r="L652" s="42">
        <v>9</v>
      </c>
      <c r="M652" s="9">
        <v>10</v>
      </c>
    </row>
    <row r="653" spans="1:13" x14ac:dyDescent="0.35">
      <c r="A653" t="s">
        <v>681</v>
      </c>
      <c r="B653" s="39">
        <f t="shared" si="5"/>
        <v>4085.3274122871835</v>
      </c>
      <c r="C653" s="35" t="s">
        <v>1465</v>
      </c>
      <c r="D653" s="36" t="e">
        <v>#N/A</v>
      </c>
      <c r="F653" s="8">
        <v>410</v>
      </c>
      <c r="G653" s="9">
        <v>1507</v>
      </c>
      <c r="H653" s="42"/>
      <c r="I653" s="42"/>
      <c r="J653" s="8"/>
      <c r="K653" s="9"/>
      <c r="L653" s="42">
        <v>8</v>
      </c>
      <c r="M653" s="9">
        <v>10</v>
      </c>
    </row>
    <row r="654" spans="1:13" x14ac:dyDescent="0.35">
      <c r="A654" s="12" t="s">
        <v>682</v>
      </c>
      <c r="B654" s="39">
        <f t="shared" si="5"/>
        <v>2591.3274122871835</v>
      </c>
      <c r="C654" s="35" t="s">
        <v>1466</v>
      </c>
      <c r="D654" s="36" t="e">
        <v>#N/A</v>
      </c>
      <c r="F654" s="8">
        <v>300</v>
      </c>
      <c r="G654" s="9">
        <v>185</v>
      </c>
      <c r="H654" s="42">
        <v>300</v>
      </c>
      <c r="I654" s="42">
        <v>135</v>
      </c>
      <c r="J654" s="8">
        <v>100</v>
      </c>
      <c r="K654" s="9">
        <v>150</v>
      </c>
      <c r="L654" s="42">
        <v>8</v>
      </c>
      <c r="M654" s="9">
        <v>10</v>
      </c>
    </row>
    <row r="655" spans="1:13" x14ac:dyDescent="0.35">
      <c r="A655" s="12" t="s">
        <v>683</v>
      </c>
      <c r="B655" s="39">
        <f t="shared" si="5"/>
        <v>4085.3274122871835</v>
      </c>
      <c r="C655" s="35" t="s">
        <v>1467</v>
      </c>
      <c r="D655" s="36" t="e">
        <v>#N/A</v>
      </c>
      <c r="F655" s="8">
        <v>410</v>
      </c>
      <c r="G655" s="9">
        <v>1507</v>
      </c>
      <c r="H655" s="42"/>
      <c r="I655" s="42"/>
      <c r="J655" s="8"/>
      <c r="K655" s="9"/>
      <c r="L655" s="42">
        <v>8</v>
      </c>
      <c r="M655" s="9">
        <v>10</v>
      </c>
    </row>
    <row r="656" spans="1:13" x14ac:dyDescent="0.35">
      <c r="A656" s="12" t="s">
        <v>684</v>
      </c>
      <c r="B656" s="39">
        <f t="shared" si="5"/>
        <v>2591.3274122871835</v>
      </c>
      <c r="C656" s="35" t="s">
        <v>1468</v>
      </c>
      <c r="D656" s="36" t="e">
        <v>#N/A</v>
      </c>
      <c r="F656" s="8">
        <v>300</v>
      </c>
      <c r="G656" s="9">
        <v>185</v>
      </c>
      <c r="H656" s="42">
        <v>300</v>
      </c>
      <c r="I656" s="42">
        <v>135</v>
      </c>
      <c r="J656" s="8">
        <v>100</v>
      </c>
      <c r="K656" s="9">
        <v>150</v>
      </c>
      <c r="L656" s="42">
        <v>8</v>
      </c>
      <c r="M656" s="9">
        <v>10</v>
      </c>
    </row>
    <row r="657" spans="1:13" x14ac:dyDescent="0.35">
      <c r="A657" s="12" t="s">
        <v>685</v>
      </c>
      <c r="B657" s="39">
        <f t="shared" si="5"/>
        <v>4385.3274122871835</v>
      </c>
      <c r="C657" s="35" t="s">
        <v>1469</v>
      </c>
      <c r="D657" s="36" t="e">
        <v>#N/A</v>
      </c>
      <c r="F657" s="8">
        <v>410</v>
      </c>
      <c r="G657" s="9">
        <v>1657</v>
      </c>
      <c r="H657" s="42"/>
      <c r="I657" s="42"/>
      <c r="J657" s="8"/>
      <c r="K657" s="9"/>
      <c r="L657" s="42">
        <v>8</v>
      </c>
      <c r="M657" s="9">
        <v>10</v>
      </c>
    </row>
    <row r="658" spans="1:13" x14ac:dyDescent="0.35">
      <c r="A658" s="12" t="s">
        <v>686</v>
      </c>
      <c r="B658" s="39">
        <f t="shared" si="5"/>
        <v>2841.3274122871835</v>
      </c>
      <c r="C658" s="35" t="s">
        <v>1470</v>
      </c>
      <c r="D658" s="36" t="e">
        <v>#N/A</v>
      </c>
      <c r="F658" s="8">
        <v>310</v>
      </c>
      <c r="G658" s="9">
        <v>290</v>
      </c>
      <c r="H658" s="42">
        <v>310</v>
      </c>
      <c r="I658" s="42">
        <v>135</v>
      </c>
      <c r="J658" s="8">
        <v>100</v>
      </c>
      <c r="K658" s="9">
        <v>150</v>
      </c>
      <c r="L658" s="42">
        <v>8</v>
      </c>
      <c r="M658" s="9">
        <v>10</v>
      </c>
    </row>
    <row r="659" spans="1:13" x14ac:dyDescent="0.35">
      <c r="A659" s="12" t="s">
        <v>687</v>
      </c>
      <c r="B659" s="39">
        <f t="shared" si="5"/>
        <v>4385.3274122871835</v>
      </c>
      <c r="C659" s="35" t="s">
        <v>1471</v>
      </c>
      <c r="D659" s="36" t="e">
        <v>#N/A</v>
      </c>
      <c r="F659" s="8">
        <v>410</v>
      </c>
      <c r="G659" s="9">
        <v>1657</v>
      </c>
      <c r="H659" s="42"/>
      <c r="I659" s="42"/>
      <c r="J659" s="8"/>
      <c r="K659" s="9"/>
      <c r="L659" s="42">
        <v>8</v>
      </c>
      <c r="M659" s="9">
        <v>10</v>
      </c>
    </row>
    <row r="660" spans="1:13" x14ac:dyDescent="0.35">
      <c r="A660" s="12" t="s">
        <v>688</v>
      </c>
      <c r="B660" s="39">
        <f t="shared" si="5"/>
        <v>2841.3274122871835</v>
      </c>
      <c r="C660" s="35" t="s">
        <v>923</v>
      </c>
      <c r="D660" s="36" t="e">
        <v>#N/A</v>
      </c>
      <c r="F660" s="8">
        <v>310</v>
      </c>
      <c r="G660" s="9">
        <v>290</v>
      </c>
      <c r="H660" s="42">
        <v>310</v>
      </c>
      <c r="I660" s="42">
        <v>135</v>
      </c>
      <c r="J660" s="8">
        <v>100</v>
      </c>
      <c r="K660" s="9">
        <v>150</v>
      </c>
      <c r="L660" s="42">
        <v>8</v>
      </c>
      <c r="M660" s="9">
        <v>10</v>
      </c>
    </row>
    <row r="661" spans="1:13" x14ac:dyDescent="0.35">
      <c r="A661" s="12" t="s">
        <v>689</v>
      </c>
      <c r="B661" s="39">
        <f t="shared" si="5"/>
        <v>4385.3274122871835</v>
      </c>
      <c r="C661" s="35" t="s">
        <v>923</v>
      </c>
      <c r="D661" s="36" t="e">
        <v>#N/A</v>
      </c>
      <c r="F661" s="8">
        <v>410</v>
      </c>
      <c r="G661" s="9">
        <v>1657</v>
      </c>
      <c r="H661" s="42"/>
      <c r="I661" s="42"/>
      <c r="J661" s="8"/>
      <c r="K661" s="9"/>
      <c r="L661" s="42">
        <v>8</v>
      </c>
      <c r="M661" s="9">
        <v>10</v>
      </c>
    </row>
    <row r="662" spans="1:13" x14ac:dyDescent="0.35">
      <c r="A662" s="12" t="s">
        <v>690</v>
      </c>
      <c r="B662" s="39">
        <f t="shared" si="5"/>
        <v>2841.3274122871835</v>
      </c>
      <c r="C662" s="35" t="s">
        <v>923</v>
      </c>
      <c r="D662" s="36" t="e">
        <v>#N/A</v>
      </c>
      <c r="F662" s="8">
        <v>310</v>
      </c>
      <c r="G662" s="9">
        <v>290</v>
      </c>
      <c r="H662" s="42">
        <v>310</v>
      </c>
      <c r="I662" s="42">
        <v>135</v>
      </c>
      <c r="J662" s="8">
        <v>100</v>
      </c>
      <c r="K662" s="9">
        <v>150</v>
      </c>
      <c r="L662" s="42">
        <v>8</v>
      </c>
      <c r="M662" s="9">
        <v>10</v>
      </c>
    </row>
    <row r="663" spans="1:13" x14ac:dyDescent="0.35">
      <c r="A663" s="12" t="s">
        <v>691</v>
      </c>
      <c r="B663" s="39">
        <f t="shared" si="5"/>
        <v>4385.3274122871835</v>
      </c>
      <c r="C663" s="35" t="s">
        <v>1472</v>
      </c>
      <c r="D663" s="36" t="e">
        <v>#N/A</v>
      </c>
      <c r="F663" s="8">
        <v>410</v>
      </c>
      <c r="G663" s="9">
        <v>1657</v>
      </c>
      <c r="H663" s="42"/>
      <c r="I663" s="42"/>
      <c r="J663" s="8"/>
      <c r="K663" s="9"/>
      <c r="L663" s="42">
        <v>8</v>
      </c>
      <c r="M663" s="9">
        <v>10</v>
      </c>
    </row>
    <row r="664" spans="1:13" x14ac:dyDescent="0.35">
      <c r="A664" s="12" t="s">
        <v>692</v>
      </c>
      <c r="B664" s="39">
        <f t="shared" si="5"/>
        <v>2841.3274122871835</v>
      </c>
      <c r="C664" s="35" t="s">
        <v>1473</v>
      </c>
      <c r="D664" s="36" t="e">
        <v>#N/A</v>
      </c>
      <c r="F664" s="8">
        <v>310</v>
      </c>
      <c r="G664" s="9">
        <v>290</v>
      </c>
      <c r="H664" s="42">
        <v>310</v>
      </c>
      <c r="I664" s="42">
        <v>135</v>
      </c>
      <c r="J664" s="8">
        <v>100</v>
      </c>
      <c r="K664" s="9">
        <v>150</v>
      </c>
      <c r="L664" s="42">
        <v>8</v>
      </c>
      <c r="M664" s="9">
        <v>10</v>
      </c>
    </row>
    <row r="665" spans="1:13" x14ac:dyDescent="0.35">
      <c r="A665" s="12" t="s">
        <v>693</v>
      </c>
      <c r="B665" s="39">
        <f t="shared" si="5"/>
        <v>4385.3274122871835</v>
      </c>
      <c r="C665" s="35" t="s">
        <v>923</v>
      </c>
      <c r="D665" s="36" t="e">
        <v>#N/A</v>
      </c>
      <c r="F665" s="8">
        <v>410</v>
      </c>
      <c r="G665" s="9">
        <v>1657</v>
      </c>
      <c r="H665" s="42"/>
      <c r="I665" s="42"/>
      <c r="J665" s="8"/>
      <c r="K665" s="9"/>
      <c r="L665" s="42">
        <v>8</v>
      </c>
      <c r="M665" s="9">
        <v>10</v>
      </c>
    </row>
    <row r="666" spans="1:13" x14ac:dyDescent="0.35">
      <c r="A666" s="12" t="s">
        <v>694</v>
      </c>
      <c r="B666" s="39">
        <f t="shared" si="5"/>
        <v>2841.3274122871835</v>
      </c>
      <c r="C666" s="35" t="s">
        <v>923</v>
      </c>
      <c r="D666" s="36" t="e">
        <v>#N/A</v>
      </c>
      <c r="F666" s="8">
        <v>310</v>
      </c>
      <c r="G666" s="9">
        <v>290</v>
      </c>
      <c r="H666" s="42">
        <v>310</v>
      </c>
      <c r="I666" s="42">
        <v>135</v>
      </c>
      <c r="J666" s="8">
        <v>100</v>
      </c>
      <c r="K666" s="9">
        <v>150</v>
      </c>
      <c r="L666" s="42">
        <v>8</v>
      </c>
      <c r="M666" s="9">
        <v>10</v>
      </c>
    </row>
    <row r="667" spans="1:13" x14ac:dyDescent="0.35">
      <c r="A667" s="12" t="s">
        <v>695</v>
      </c>
      <c r="B667" s="39">
        <f t="shared" si="5"/>
        <v>4385.3274122871835</v>
      </c>
      <c r="C667" s="35" t="s">
        <v>1474</v>
      </c>
      <c r="D667" s="36" t="e">
        <v>#N/A</v>
      </c>
      <c r="F667" s="8">
        <v>410</v>
      </c>
      <c r="G667" s="9">
        <v>1657</v>
      </c>
      <c r="H667" s="42"/>
      <c r="I667" s="42"/>
      <c r="J667" s="8"/>
      <c r="K667" s="9"/>
      <c r="L667" s="42">
        <v>8</v>
      </c>
      <c r="M667" s="9">
        <v>10</v>
      </c>
    </row>
    <row r="668" spans="1:13" ht="15" thickBot="1" x14ac:dyDescent="0.4">
      <c r="A668" s="12" t="s">
        <v>696</v>
      </c>
      <c r="B668" s="39">
        <f t="shared" si="5"/>
        <v>2841.3274122871835</v>
      </c>
      <c r="C668" s="35" t="s">
        <v>1475</v>
      </c>
      <c r="D668" s="36" t="e">
        <v>#N/A</v>
      </c>
      <c r="F668" s="10">
        <v>310</v>
      </c>
      <c r="G668" s="11">
        <v>290</v>
      </c>
      <c r="H668" s="44">
        <v>310</v>
      </c>
      <c r="I668" s="44">
        <v>135</v>
      </c>
      <c r="J668" s="10">
        <v>100</v>
      </c>
      <c r="K668" s="11">
        <v>150</v>
      </c>
      <c r="L668" s="44">
        <v>8</v>
      </c>
      <c r="M668" s="11">
        <v>10</v>
      </c>
    </row>
    <row r="669" spans="1:13" x14ac:dyDescent="0.35">
      <c r="A669" s="12" t="s">
        <v>697</v>
      </c>
      <c r="B669" s="39">
        <f>(F669+G669)*2+(H669+I669)*2+(J669+K669)*2+PI()*M669*L669</f>
        <v>1510.5309649148735</v>
      </c>
      <c r="C669" s="13" t="s">
        <v>923</v>
      </c>
      <c r="D669" s="36" t="e">
        <v>#N/A</v>
      </c>
      <c r="F669" s="6">
        <v>130</v>
      </c>
      <c r="G669" s="7">
        <v>130</v>
      </c>
      <c r="H669" s="43">
        <v>255</v>
      </c>
      <c r="I669" s="43">
        <v>45</v>
      </c>
      <c r="J669" s="6">
        <v>55</v>
      </c>
      <c r="K669" s="7">
        <v>90</v>
      </c>
      <c r="L669" s="43">
        <v>4</v>
      </c>
      <c r="M669" s="7">
        <v>8</v>
      </c>
    </row>
    <row r="670" spans="1:13" x14ac:dyDescent="0.35">
      <c r="A670" s="12" t="s">
        <v>698</v>
      </c>
      <c r="B670" s="39">
        <f t="shared" ref="B670:B713" si="6">(F670+G670)*2+(H670+I670)*2+(J670+K670)*2+PI()*M670*L670</f>
        <v>1510.5309649148735</v>
      </c>
      <c r="C670" s="13" t="s">
        <v>923</v>
      </c>
      <c r="D670" s="36" t="e">
        <v>#N/A</v>
      </c>
      <c r="F670" s="8">
        <v>130</v>
      </c>
      <c r="G670" s="9">
        <v>130</v>
      </c>
      <c r="H670" s="42">
        <v>255</v>
      </c>
      <c r="I670" s="42">
        <v>45</v>
      </c>
      <c r="J670" s="8">
        <v>55</v>
      </c>
      <c r="K670" s="9">
        <v>90</v>
      </c>
      <c r="L670" s="42">
        <v>4</v>
      </c>
      <c r="M670" s="9">
        <v>8</v>
      </c>
    </row>
    <row r="671" spans="1:13" x14ac:dyDescent="0.35">
      <c r="A671" s="12" t="s">
        <v>699</v>
      </c>
      <c r="B671" s="39">
        <f t="shared" si="6"/>
        <v>1820.79644737231</v>
      </c>
      <c r="C671" s="13" t="s">
        <v>923</v>
      </c>
      <c r="D671" s="36" t="e">
        <v>#N/A</v>
      </c>
      <c r="F671" s="8">
        <v>180</v>
      </c>
      <c r="G671" s="9">
        <v>180</v>
      </c>
      <c r="H671" s="42">
        <v>260</v>
      </c>
      <c r="I671" s="42">
        <v>70</v>
      </c>
      <c r="J671" s="8">
        <v>55</v>
      </c>
      <c r="K671" s="9">
        <v>90</v>
      </c>
      <c r="L671" s="42">
        <v>6</v>
      </c>
      <c r="M671" s="9">
        <v>8</v>
      </c>
    </row>
    <row r="672" spans="1:13" x14ac:dyDescent="0.35">
      <c r="A672" s="12" t="s">
        <v>700</v>
      </c>
      <c r="B672" s="39">
        <f t="shared" si="6"/>
        <v>1710.79644737231</v>
      </c>
      <c r="C672" s="13" t="s">
        <v>923</v>
      </c>
      <c r="D672" s="36" t="e">
        <v>#N/A</v>
      </c>
      <c r="F672" s="8">
        <v>180</v>
      </c>
      <c r="G672" s="9">
        <v>160</v>
      </c>
      <c r="H672" s="42">
        <v>225</v>
      </c>
      <c r="I672" s="42">
        <v>70</v>
      </c>
      <c r="J672" s="8">
        <v>55</v>
      </c>
      <c r="K672" s="9">
        <v>90</v>
      </c>
      <c r="L672" s="42">
        <v>6</v>
      </c>
      <c r="M672" s="9">
        <v>8</v>
      </c>
    </row>
    <row r="673" spans="1:13" x14ac:dyDescent="0.35">
      <c r="A673" s="12" t="s">
        <v>701</v>
      </c>
      <c r="B673" s="39">
        <f t="shared" si="6"/>
        <v>1820.79644737231</v>
      </c>
      <c r="C673" s="13" t="s">
        <v>923</v>
      </c>
      <c r="D673" s="36" t="e">
        <v>#N/A</v>
      </c>
      <c r="F673" s="8">
        <v>180</v>
      </c>
      <c r="G673" s="9">
        <v>180</v>
      </c>
      <c r="H673" s="42">
        <v>260</v>
      </c>
      <c r="I673" s="42">
        <v>70</v>
      </c>
      <c r="J673" s="8">
        <v>55</v>
      </c>
      <c r="K673" s="9">
        <v>90</v>
      </c>
      <c r="L673" s="42">
        <v>6</v>
      </c>
      <c r="M673" s="9">
        <v>8</v>
      </c>
    </row>
    <row r="674" spans="1:13" x14ac:dyDescent="0.35">
      <c r="A674" s="12" t="s">
        <v>702</v>
      </c>
      <c r="B674" s="39">
        <f t="shared" si="6"/>
        <v>1710.79644737231</v>
      </c>
      <c r="C674" s="13" t="s">
        <v>923</v>
      </c>
      <c r="D674" s="36" t="e">
        <v>#N/A</v>
      </c>
      <c r="F674" s="8">
        <v>180</v>
      </c>
      <c r="G674" s="9">
        <v>160</v>
      </c>
      <c r="H674" s="42">
        <v>225</v>
      </c>
      <c r="I674" s="42">
        <v>70</v>
      </c>
      <c r="J674" s="8">
        <v>55</v>
      </c>
      <c r="K674" s="9">
        <v>90</v>
      </c>
      <c r="L674" s="42">
        <v>6</v>
      </c>
      <c r="M674" s="9">
        <v>8</v>
      </c>
    </row>
    <row r="675" spans="1:13" x14ac:dyDescent="0.35">
      <c r="A675" s="12" t="s">
        <v>703</v>
      </c>
      <c r="B675" s="39">
        <f t="shared" si="6"/>
        <v>2210.79644737231</v>
      </c>
      <c r="C675" s="13" t="s">
        <v>923</v>
      </c>
      <c r="D675" s="36" t="e">
        <v>#N/A</v>
      </c>
      <c r="F675" s="8">
        <v>200</v>
      </c>
      <c r="G675" s="9">
        <v>200</v>
      </c>
      <c r="H675" s="42">
        <v>310</v>
      </c>
      <c r="I675" s="42">
        <v>175</v>
      </c>
      <c r="J675" s="8">
        <v>55</v>
      </c>
      <c r="K675" s="9">
        <v>90</v>
      </c>
      <c r="L675" s="42">
        <v>6</v>
      </c>
      <c r="M675" s="9">
        <v>8</v>
      </c>
    </row>
    <row r="676" spans="1:13" x14ac:dyDescent="0.35">
      <c r="A676" s="12" t="s">
        <v>704</v>
      </c>
      <c r="B676" s="39">
        <f t="shared" si="6"/>
        <v>2210.79644737231</v>
      </c>
      <c r="C676" s="13" t="s">
        <v>923</v>
      </c>
      <c r="D676" s="36" t="e">
        <v>#N/A</v>
      </c>
      <c r="F676" s="8">
        <v>200</v>
      </c>
      <c r="G676" s="9">
        <v>200</v>
      </c>
      <c r="H676" s="42">
        <v>310</v>
      </c>
      <c r="I676" s="42">
        <v>175</v>
      </c>
      <c r="J676" s="8">
        <v>55</v>
      </c>
      <c r="K676" s="9">
        <v>90</v>
      </c>
      <c r="L676" s="42">
        <v>6</v>
      </c>
      <c r="M676" s="9">
        <v>8</v>
      </c>
    </row>
    <row r="677" spans="1:13" x14ac:dyDescent="0.35">
      <c r="A677" s="12" t="s">
        <v>705</v>
      </c>
      <c r="B677" s="39">
        <f t="shared" si="6"/>
        <v>2210.79644737231</v>
      </c>
      <c r="C677" s="13" t="s">
        <v>923</v>
      </c>
      <c r="D677" s="36" t="e">
        <v>#N/A</v>
      </c>
      <c r="F677" s="8">
        <v>200</v>
      </c>
      <c r="G677" s="9">
        <v>200</v>
      </c>
      <c r="H677" s="42">
        <v>310</v>
      </c>
      <c r="I677" s="42">
        <v>175</v>
      </c>
      <c r="J677" s="8">
        <v>55</v>
      </c>
      <c r="K677" s="9">
        <v>90</v>
      </c>
      <c r="L677" s="42">
        <v>6</v>
      </c>
      <c r="M677" s="9">
        <v>8</v>
      </c>
    </row>
    <row r="678" spans="1:13" x14ac:dyDescent="0.35">
      <c r="A678" s="12" t="s">
        <v>706</v>
      </c>
      <c r="B678" s="39">
        <f t="shared" si="6"/>
        <v>2210.79644737231</v>
      </c>
      <c r="C678" s="13" t="s">
        <v>923</v>
      </c>
      <c r="D678" s="36" t="e">
        <v>#N/A</v>
      </c>
      <c r="F678" s="8">
        <v>200</v>
      </c>
      <c r="G678" s="9">
        <v>200</v>
      </c>
      <c r="H678" s="42">
        <v>310</v>
      </c>
      <c r="I678" s="42">
        <v>175</v>
      </c>
      <c r="J678" s="8">
        <v>55</v>
      </c>
      <c r="K678" s="9">
        <v>90</v>
      </c>
      <c r="L678" s="42">
        <v>6</v>
      </c>
      <c r="M678" s="9">
        <v>8</v>
      </c>
    </row>
    <row r="679" spans="1:13" x14ac:dyDescent="0.35">
      <c r="A679" s="12" t="s">
        <v>707</v>
      </c>
      <c r="B679" s="39">
        <f t="shared" si="6"/>
        <v>2210.79644737231</v>
      </c>
      <c r="C679" s="13" t="s">
        <v>923</v>
      </c>
      <c r="D679" s="36" t="e">
        <v>#N/A</v>
      </c>
      <c r="F679" s="8">
        <v>200</v>
      </c>
      <c r="G679" s="9">
        <v>200</v>
      </c>
      <c r="H679" s="42">
        <v>310</v>
      </c>
      <c r="I679" s="42">
        <v>175</v>
      </c>
      <c r="J679" s="8">
        <v>55</v>
      </c>
      <c r="K679" s="9">
        <v>90</v>
      </c>
      <c r="L679" s="42">
        <v>6</v>
      </c>
      <c r="M679" s="9">
        <v>8</v>
      </c>
    </row>
    <row r="680" spans="1:13" x14ac:dyDescent="0.35">
      <c r="A680" s="12" t="s">
        <v>708</v>
      </c>
      <c r="B680" s="39">
        <f t="shared" si="6"/>
        <v>2210.79644737231</v>
      </c>
      <c r="C680" s="13" t="s">
        <v>923</v>
      </c>
      <c r="D680" s="36" t="e">
        <v>#N/A</v>
      </c>
      <c r="F680" s="8">
        <v>200</v>
      </c>
      <c r="G680" s="9">
        <v>200</v>
      </c>
      <c r="H680" s="42">
        <v>310</v>
      </c>
      <c r="I680" s="42">
        <v>175</v>
      </c>
      <c r="J680" s="8">
        <v>55</v>
      </c>
      <c r="K680" s="9">
        <v>90</v>
      </c>
      <c r="L680" s="42">
        <v>6</v>
      </c>
      <c r="M680" s="9">
        <v>8</v>
      </c>
    </row>
    <row r="681" spans="1:13" x14ac:dyDescent="0.35">
      <c r="A681" s="12" t="s">
        <v>709</v>
      </c>
      <c r="B681" s="39">
        <f t="shared" si="6"/>
        <v>2210.79644737231</v>
      </c>
      <c r="C681" s="13" t="s">
        <v>923</v>
      </c>
      <c r="D681" s="36" t="e">
        <v>#N/A</v>
      </c>
      <c r="F681" s="8">
        <v>200</v>
      </c>
      <c r="G681" s="9">
        <v>200</v>
      </c>
      <c r="H681" s="42">
        <v>310</v>
      </c>
      <c r="I681" s="42">
        <v>175</v>
      </c>
      <c r="J681" s="8">
        <v>55</v>
      </c>
      <c r="K681" s="9">
        <v>90</v>
      </c>
      <c r="L681" s="42">
        <v>6</v>
      </c>
      <c r="M681" s="9">
        <v>8</v>
      </c>
    </row>
    <row r="682" spans="1:13" x14ac:dyDescent="0.35">
      <c r="A682" s="12" t="s">
        <v>710</v>
      </c>
      <c r="B682" s="39">
        <f t="shared" si="6"/>
        <v>2210.79644737231</v>
      </c>
      <c r="C682" s="13" t="s">
        <v>923</v>
      </c>
      <c r="D682" s="36" t="e">
        <v>#N/A</v>
      </c>
      <c r="F682" s="8">
        <v>200</v>
      </c>
      <c r="G682" s="9">
        <v>200</v>
      </c>
      <c r="H682" s="42">
        <v>310</v>
      </c>
      <c r="I682" s="42">
        <v>175</v>
      </c>
      <c r="J682" s="8">
        <v>55</v>
      </c>
      <c r="K682" s="9">
        <v>90</v>
      </c>
      <c r="L682" s="42">
        <v>6</v>
      </c>
      <c r="M682" s="9">
        <v>8</v>
      </c>
    </row>
    <row r="683" spans="1:13" x14ac:dyDescent="0.35">
      <c r="A683" s="12" t="s">
        <v>711</v>
      </c>
      <c r="B683" s="39">
        <f t="shared" si="6"/>
        <v>2330.79644737231</v>
      </c>
      <c r="C683" s="35" t="s">
        <v>923</v>
      </c>
      <c r="D683" s="36" t="e">
        <v>#N/A</v>
      </c>
      <c r="F683" s="8">
        <v>220</v>
      </c>
      <c r="G683" s="9">
        <v>220</v>
      </c>
      <c r="H683" s="42">
        <v>310</v>
      </c>
      <c r="I683" s="42">
        <v>175</v>
      </c>
      <c r="J683" s="8">
        <v>75</v>
      </c>
      <c r="K683" s="9">
        <v>90</v>
      </c>
      <c r="L683" s="42">
        <v>6</v>
      </c>
      <c r="M683" s="9">
        <v>8</v>
      </c>
    </row>
    <row r="684" spans="1:13" x14ac:dyDescent="0.35">
      <c r="A684" s="12" t="s">
        <v>712</v>
      </c>
      <c r="B684" s="39">
        <f t="shared" si="6"/>
        <v>2330.79644737231</v>
      </c>
      <c r="C684" s="13" t="s">
        <v>923</v>
      </c>
      <c r="D684" s="36" t="e">
        <v>#N/A</v>
      </c>
      <c r="F684" s="8">
        <v>220</v>
      </c>
      <c r="G684" s="9">
        <v>220</v>
      </c>
      <c r="H684" s="42">
        <v>310</v>
      </c>
      <c r="I684" s="42">
        <v>175</v>
      </c>
      <c r="J684" s="8">
        <v>75</v>
      </c>
      <c r="K684" s="9">
        <v>90</v>
      </c>
      <c r="L684" s="42">
        <v>6</v>
      </c>
      <c r="M684" s="9">
        <v>8</v>
      </c>
    </row>
    <row r="685" spans="1:13" x14ac:dyDescent="0.35">
      <c r="A685" s="12" t="s">
        <v>713</v>
      </c>
      <c r="B685" s="39">
        <f t="shared" si="6"/>
        <v>2330.79644737231</v>
      </c>
      <c r="C685" s="35" t="s">
        <v>923</v>
      </c>
      <c r="D685" s="36" t="e">
        <v>#N/A</v>
      </c>
      <c r="F685" s="8">
        <v>220</v>
      </c>
      <c r="G685" s="9">
        <v>220</v>
      </c>
      <c r="H685" s="42">
        <v>310</v>
      </c>
      <c r="I685" s="42">
        <v>175</v>
      </c>
      <c r="J685" s="8">
        <v>75</v>
      </c>
      <c r="K685" s="9">
        <v>90</v>
      </c>
      <c r="L685" s="42">
        <v>6</v>
      </c>
      <c r="M685" s="9">
        <v>8</v>
      </c>
    </row>
    <row r="686" spans="1:13" x14ac:dyDescent="0.35">
      <c r="A686" s="12" t="s">
        <v>714</v>
      </c>
      <c r="B686" s="39">
        <f t="shared" si="6"/>
        <v>2330.79644737231</v>
      </c>
      <c r="C686" s="13" t="s">
        <v>923</v>
      </c>
      <c r="D686" s="36" t="e">
        <v>#N/A</v>
      </c>
      <c r="F686" s="8">
        <v>220</v>
      </c>
      <c r="G686" s="9">
        <v>220</v>
      </c>
      <c r="H686" s="42">
        <v>310</v>
      </c>
      <c r="I686" s="42">
        <v>175</v>
      </c>
      <c r="J686" s="8">
        <v>75</v>
      </c>
      <c r="K686" s="9">
        <v>90</v>
      </c>
      <c r="L686" s="42">
        <v>6</v>
      </c>
      <c r="M686" s="9">
        <v>8</v>
      </c>
    </row>
    <row r="687" spans="1:13" x14ac:dyDescent="0.35">
      <c r="A687" s="12" t="s">
        <v>715</v>
      </c>
      <c r="B687" s="39">
        <f t="shared" si="6"/>
        <v>2661.3274122871835</v>
      </c>
      <c r="C687" s="35" t="s">
        <v>923</v>
      </c>
      <c r="D687" s="36" t="e">
        <v>#N/A</v>
      </c>
      <c r="F687" s="8">
        <v>220</v>
      </c>
      <c r="G687" s="9">
        <v>220</v>
      </c>
      <c r="H687" s="42">
        <v>390</v>
      </c>
      <c r="I687" s="42">
        <v>200</v>
      </c>
      <c r="J687" s="8">
        <v>75</v>
      </c>
      <c r="K687" s="9">
        <v>100</v>
      </c>
      <c r="L687" s="42">
        <v>8</v>
      </c>
      <c r="M687" s="9">
        <v>10</v>
      </c>
    </row>
    <row r="688" spans="1:13" x14ac:dyDescent="0.35">
      <c r="A688" s="12" t="s">
        <v>716</v>
      </c>
      <c r="B688" s="39">
        <f t="shared" si="6"/>
        <v>1180.5309649148735</v>
      </c>
      <c r="C688" s="35" t="s">
        <v>923</v>
      </c>
      <c r="D688" s="36" t="e">
        <v>#N/A</v>
      </c>
      <c r="F688" s="8">
        <v>210</v>
      </c>
      <c r="G688" s="9">
        <v>60</v>
      </c>
      <c r="H688" s="42">
        <v>210</v>
      </c>
      <c r="I688" s="42">
        <v>60</v>
      </c>
      <c r="J688" s="8"/>
      <c r="K688" s="9"/>
      <c r="L688" s="42">
        <v>4</v>
      </c>
      <c r="M688" s="9">
        <v>8</v>
      </c>
    </row>
    <row r="689" spans="1:13" x14ac:dyDescent="0.35">
      <c r="A689" s="12" t="s">
        <v>717</v>
      </c>
      <c r="B689" s="39">
        <f t="shared" si="6"/>
        <v>1180.5309649148735</v>
      </c>
      <c r="C689" s="35" t="s">
        <v>923</v>
      </c>
      <c r="D689" s="36" t="e">
        <v>#N/A</v>
      </c>
      <c r="F689" s="8">
        <v>210</v>
      </c>
      <c r="G689" s="9">
        <v>60</v>
      </c>
      <c r="H689" s="42">
        <v>210</v>
      </c>
      <c r="I689" s="42">
        <v>60</v>
      </c>
      <c r="J689" s="8"/>
      <c r="K689" s="9"/>
      <c r="L689" s="42">
        <v>4</v>
      </c>
      <c r="M689" s="9">
        <v>8</v>
      </c>
    </row>
    <row r="690" spans="1:13" x14ac:dyDescent="0.35">
      <c r="A690" s="12" t="s">
        <v>718</v>
      </c>
      <c r="B690" s="39">
        <f t="shared" si="6"/>
        <v>1680.5309649148735</v>
      </c>
      <c r="C690" s="35" t="s">
        <v>923</v>
      </c>
      <c r="D690" s="36" t="e">
        <v>#N/A</v>
      </c>
      <c r="F690" s="8">
        <v>310</v>
      </c>
      <c r="G690" s="9">
        <v>85</v>
      </c>
      <c r="H690" s="42">
        <v>310</v>
      </c>
      <c r="I690" s="42">
        <v>85</v>
      </c>
      <c r="J690" s="8"/>
      <c r="K690" s="9"/>
      <c r="L690" s="42">
        <v>4</v>
      </c>
      <c r="M690" s="9">
        <v>8</v>
      </c>
    </row>
    <row r="691" spans="1:13" x14ac:dyDescent="0.35">
      <c r="A691" s="12" t="s">
        <v>719</v>
      </c>
      <c r="B691" s="39">
        <f t="shared" si="6"/>
        <v>1680.5309649148735</v>
      </c>
      <c r="C691" s="35" t="s">
        <v>923</v>
      </c>
      <c r="D691" s="36" t="e">
        <v>#N/A</v>
      </c>
      <c r="F691" s="8">
        <v>310</v>
      </c>
      <c r="G691" s="9">
        <v>85</v>
      </c>
      <c r="H691" s="42">
        <v>310</v>
      </c>
      <c r="I691" s="42">
        <v>85</v>
      </c>
      <c r="J691" s="8"/>
      <c r="K691" s="9"/>
      <c r="L691" s="42">
        <v>4</v>
      </c>
      <c r="M691" s="9">
        <v>8</v>
      </c>
    </row>
    <row r="692" spans="1:13" x14ac:dyDescent="0.35">
      <c r="A692" s="12" t="s">
        <v>720</v>
      </c>
      <c r="B692" s="39">
        <f t="shared" si="6"/>
        <v>1680.5309649148735</v>
      </c>
      <c r="C692" s="13" t="s">
        <v>923</v>
      </c>
      <c r="D692" s="36" t="e">
        <v>#N/A</v>
      </c>
      <c r="F692" s="8">
        <v>310</v>
      </c>
      <c r="G692" s="9">
        <v>85</v>
      </c>
      <c r="H692" s="42">
        <v>310</v>
      </c>
      <c r="I692" s="42">
        <v>85</v>
      </c>
      <c r="J692" s="8"/>
      <c r="K692" s="9"/>
      <c r="L692" s="42">
        <v>4</v>
      </c>
      <c r="M692" s="9">
        <v>8</v>
      </c>
    </row>
    <row r="693" spans="1:13" x14ac:dyDescent="0.35">
      <c r="A693" s="12" t="s">
        <v>721</v>
      </c>
      <c r="B693" s="39">
        <f t="shared" si="6"/>
        <v>1680.5309649148735</v>
      </c>
      <c r="C693" s="13" t="s">
        <v>923</v>
      </c>
      <c r="D693" s="36" t="e">
        <v>#N/A</v>
      </c>
      <c r="F693" s="8">
        <v>310</v>
      </c>
      <c r="G693" s="9">
        <v>85</v>
      </c>
      <c r="H693" s="42">
        <v>310</v>
      </c>
      <c r="I693" s="42">
        <v>85</v>
      </c>
      <c r="J693" s="8"/>
      <c r="K693" s="9"/>
      <c r="L693" s="42">
        <v>4</v>
      </c>
      <c r="M693" s="9">
        <v>8</v>
      </c>
    </row>
    <row r="694" spans="1:13" x14ac:dyDescent="0.35">
      <c r="A694" s="12" t="s">
        <v>722</v>
      </c>
      <c r="B694" s="39">
        <f t="shared" si="6"/>
        <v>1680.5309649148735</v>
      </c>
      <c r="C694" s="13" t="s">
        <v>923</v>
      </c>
      <c r="D694" s="36" t="e">
        <v>#N/A</v>
      </c>
      <c r="F694" s="8">
        <v>310</v>
      </c>
      <c r="G694" s="9">
        <v>85</v>
      </c>
      <c r="H694" s="42">
        <v>310</v>
      </c>
      <c r="I694" s="42">
        <v>85</v>
      </c>
      <c r="J694" s="8"/>
      <c r="K694" s="9"/>
      <c r="L694" s="42">
        <v>4</v>
      </c>
      <c r="M694" s="9">
        <v>8</v>
      </c>
    </row>
    <row r="695" spans="1:13" x14ac:dyDescent="0.35">
      <c r="A695" s="12" t="s">
        <v>723</v>
      </c>
      <c r="B695" s="39">
        <f t="shared" si="6"/>
        <v>1680.5309649148735</v>
      </c>
      <c r="C695" s="13" t="s">
        <v>923</v>
      </c>
      <c r="D695" s="36" t="e">
        <v>#N/A</v>
      </c>
      <c r="F695" s="8">
        <v>310</v>
      </c>
      <c r="G695" s="9">
        <v>85</v>
      </c>
      <c r="H695" s="42">
        <v>310</v>
      </c>
      <c r="I695" s="42">
        <v>85</v>
      </c>
      <c r="J695" s="8"/>
      <c r="K695" s="9"/>
      <c r="L695" s="42">
        <v>4</v>
      </c>
      <c r="M695" s="9">
        <v>8</v>
      </c>
    </row>
    <row r="696" spans="1:13" x14ac:dyDescent="0.35">
      <c r="A696" s="12" t="s">
        <v>724</v>
      </c>
      <c r="B696" s="39">
        <f t="shared" si="6"/>
        <v>1680.5309649148735</v>
      </c>
      <c r="C696" s="13" t="s">
        <v>923</v>
      </c>
      <c r="D696" s="36" t="e">
        <v>#N/A</v>
      </c>
      <c r="F696" s="8">
        <v>310</v>
      </c>
      <c r="G696" s="9">
        <v>85</v>
      </c>
      <c r="H696" s="42">
        <v>310</v>
      </c>
      <c r="I696" s="42">
        <v>85</v>
      </c>
      <c r="J696" s="8"/>
      <c r="K696" s="9"/>
      <c r="L696" s="42">
        <v>4</v>
      </c>
      <c r="M696" s="9">
        <v>8</v>
      </c>
    </row>
    <row r="697" spans="1:13" x14ac:dyDescent="0.35">
      <c r="A697" s="12" t="s">
        <v>725</v>
      </c>
      <c r="B697" s="39">
        <f t="shared" si="6"/>
        <v>1680.5309649148735</v>
      </c>
      <c r="C697" s="13" t="s">
        <v>923</v>
      </c>
      <c r="D697" s="36" t="e">
        <v>#N/A</v>
      </c>
      <c r="F697" s="8">
        <v>310</v>
      </c>
      <c r="G697" s="9">
        <v>85</v>
      </c>
      <c r="H697" s="42">
        <v>310</v>
      </c>
      <c r="I697" s="42">
        <v>85</v>
      </c>
      <c r="J697" s="8"/>
      <c r="K697" s="9"/>
      <c r="L697" s="42">
        <v>4</v>
      </c>
      <c r="M697" s="9">
        <v>8</v>
      </c>
    </row>
    <row r="698" spans="1:13" x14ac:dyDescent="0.35">
      <c r="A698" s="12" t="s">
        <v>726</v>
      </c>
      <c r="B698" s="39">
        <f t="shared" si="6"/>
        <v>1680.5309649148735</v>
      </c>
      <c r="C698" s="13" t="s">
        <v>923</v>
      </c>
      <c r="D698" s="36" t="e">
        <v>#N/A</v>
      </c>
      <c r="F698" s="8">
        <v>310</v>
      </c>
      <c r="G698" s="9">
        <v>85</v>
      </c>
      <c r="H698" s="42">
        <v>310</v>
      </c>
      <c r="I698" s="42">
        <v>85</v>
      </c>
      <c r="J698" s="8"/>
      <c r="K698" s="9"/>
      <c r="L698" s="42">
        <v>4</v>
      </c>
      <c r="M698" s="9">
        <v>8</v>
      </c>
    </row>
    <row r="699" spans="1:13" x14ac:dyDescent="0.35">
      <c r="A699" s="12" t="s">
        <v>727</v>
      </c>
      <c r="B699" s="39">
        <f t="shared" si="6"/>
        <v>1680.5309649148735</v>
      </c>
      <c r="C699" s="13" t="s">
        <v>923</v>
      </c>
      <c r="D699" s="36" t="e">
        <v>#N/A</v>
      </c>
      <c r="F699" s="8">
        <v>310</v>
      </c>
      <c r="G699" s="9">
        <v>85</v>
      </c>
      <c r="H699" s="42">
        <v>310</v>
      </c>
      <c r="I699" s="42">
        <v>85</v>
      </c>
      <c r="J699" s="8"/>
      <c r="K699" s="9"/>
      <c r="L699" s="42">
        <v>4</v>
      </c>
      <c r="M699" s="9">
        <v>8</v>
      </c>
    </row>
    <row r="700" spans="1:13" x14ac:dyDescent="0.35">
      <c r="A700" s="12" t="s">
        <v>728</v>
      </c>
      <c r="B700" s="39">
        <f t="shared" si="6"/>
        <v>2110.79644737231</v>
      </c>
      <c r="C700" s="35" t="s">
        <v>923</v>
      </c>
      <c r="D700" s="36" t="e">
        <v>#N/A</v>
      </c>
      <c r="F700" s="8">
        <v>390</v>
      </c>
      <c r="G700" s="9">
        <v>100</v>
      </c>
      <c r="H700" s="42">
        <v>390</v>
      </c>
      <c r="I700" s="42">
        <v>100</v>
      </c>
      <c r="J700" s="8"/>
      <c r="K700" s="9"/>
      <c r="L700" s="42">
        <v>6</v>
      </c>
      <c r="M700" s="9">
        <v>8</v>
      </c>
    </row>
    <row r="701" spans="1:13" x14ac:dyDescent="0.35">
      <c r="A701" s="12" t="s">
        <v>729</v>
      </c>
      <c r="B701" s="39">
        <f t="shared" si="6"/>
        <v>2110.79644737231</v>
      </c>
      <c r="C701" s="13" t="s">
        <v>923</v>
      </c>
      <c r="D701" s="36" t="e">
        <v>#N/A</v>
      </c>
      <c r="F701" s="8">
        <v>390</v>
      </c>
      <c r="G701" s="9">
        <v>100</v>
      </c>
      <c r="H701" s="42">
        <v>390</v>
      </c>
      <c r="I701" s="42">
        <v>100</v>
      </c>
      <c r="J701" s="8"/>
      <c r="K701" s="9"/>
      <c r="L701" s="42">
        <v>6</v>
      </c>
      <c r="M701" s="9">
        <v>8</v>
      </c>
    </row>
    <row r="702" spans="1:13" x14ac:dyDescent="0.35">
      <c r="A702" s="12" t="s">
        <v>730</v>
      </c>
      <c r="B702" s="39">
        <f t="shared" si="6"/>
        <v>2110.79644737231</v>
      </c>
      <c r="C702" s="35" t="s">
        <v>923</v>
      </c>
      <c r="D702" s="36" t="e">
        <v>#N/A</v>
      </c>
      <c r="F702" s="8">
        <v>390</v>
      </c>
      <c r="G702" s="9">
        <v>100</v>
      </c>
      <c r="H702" s="42">
        <v>390</v>
      </c>
      <c r="I702" s="42">
        <v>100</v>
      </c>
      <c r="J702" s="8"/>
      <c r="K702" s="9"/>
      <c r="L702" s="42">
        <v>6</v>
      </c>
      <c r="M702" s="9">
        <v>8</v>
      </c>
    </row>
    <row r="703" spans="1:13" x14ac:dyDescent="0.35">
      <c r="A703" s="12" t="s">
        <v>731</v>
      </c>
      <c r="B703" s="39">
        <f t="shared" si="6"/>
        <v>2110.79644737231</v>
      </c>
      <c r="C703" s="13" t="s">
        <v>923</v>
      </c>
      <c r="D703" s="36" t="e">
        <v>#N/A</v>
      </c>
      <c r="F703" s="8">
        <v>390</v>
      </c>
      <c r="G703" s="9">
        <v>100</v>
      </c>
      <c r="H703" s="42">
        <v>390</v>
      </c>
      <c r="I703" s="42">
        <v>100</v>
      </c>
      <c r="J703" s="8"/>
      <c r="K703" s="9"/>
      <c r="L703" s="42">
        <v>6</v>
      </c>
      <c r="M703" s="9">
        <v>8</v>
      </c>
    </row>
    <row r="704" spans="1:13" x14ac:dyDescent="0.35">
      <c r="A704" s="12" t="s">
        <v>732</v>
      </c>
      <c r="B704" s="39">
        <f t="shared" si="6"/>
        <v>1775.9291886010285</v>
      </c>
      <c r="C704" s="13" t="s">
        <v>923</v>
      </c>
      <c r="D704" s="36" t="e">
        <v>#N/A</v>
      </c>
      <c r="F704" s="8">
        <v>250</v>
      </c>
      <c r="G704" s="9">
        <v>240</v>
      </c>
      <c r="H704" s="42">
        <v>240</v>
      </c>
      <c r="I704" s="42">
        <v>70</v>
      </c>
      <c r="J704" s="8"/>
      <c r="K704" s="9"/>
      <c r="L704" s="42">
        <v>7</v>
      </c>
      <c r="M704" s="9">
        <v>8</v>
      </c>
    </row>
    <row r="705" spans="1:13" x14ac:dyDescent="0.35">
      <c r="A705" s="12" t="s">
        <v>733</v>
      </c>
      <c r="B705" s="39">
        <f t="shared" si="6"/>
        <v>1775.9291886010285</v>
      </c>
      <c r="C705" s="35" t="s">
        <v>923</v>
      </c>
      <c r="D705" s="36" t="e">
        <v>#N/A</v>
      </c>
      <c r="F705" s="8">
        <v>250</v>
      </c>
      <c r="G705" s="9">
        <v>240</v>
      </c>
      <c r="H705" s="42">
        <v>240</v>
      </c>
      <c r="I705" s="42">
        <v>70</v>
      </c>
      <c r="J705" s="8"/>
      <c r="K705" s="9"/>
      <c r="L705" s="42">
        <v>7</v>
      </c>
      <c r="M705" s="9">
        <v>8</v>
      </c>
    </row>
    <row r="706" spans="1:13" x14ac:dyDescent="0.35">
      <c r="A706" s="12" t="s">
        <v>734</v>
      </c>
      <c r="B706" s="39">
        <f t="shared" si="6"/>
        <v>1775.9291886010285</v>
      </c>
      <c r="C706" s="35" t="s">
        <v>923</v>
      </c>
      <c r="D706" s="36" t="e">
        <v>#N/A</v>
      </c>
      <c r="F706" s="8">
        <v>250</v>
      </c>
      <c r="G706" s="9">
        <v>240</v>
      </c>
      <c r="H706" s="42">
        <v>240</v>
      </c>
      <c r="I706" s="42">
        <v>70</v>
      </c>
      <c r="J706" s="8"/>
      <c r="K706" s="9"/>
      <c r="L706" s="42">
        <v>7</v>
      </c>
      <c r="M706" s="9">
        <v>8</v>
      </c>
    </row>
    <row r="707" spans="1:13" x14ac:dyDescent="0.35">
      <c r="A707" s="12" t="s">
        <v>735</v>
      </c>
      <c r="B707" s="39">
        <f t="shared" si="6"/>
        <v>1775.9291886010285</v>
      </c>
      <c r="C707" s="35" t="s">
        <v>923</v>
      </c>
      <c r="D707" s="36" t="e">
        <v>#N/A</v>
      </c>
      <c r="F707" s="8">
        <v>250</v>
      </c>
      <c r="G707" s="9">
        <v>240</v>
      </c>
      <c r="H707" s="42">
        <v>240</v>
      </c>
      <c r="I707" s="42">
        <v>70</v>
      </c>
      <c r="J707" s="8"/>
      <c r="K707" s="9"/>
      <c r="L707" s="42">
        <v>7</v>
      </c>
      <c r="M707" s="9">
        <v>8</v>
      </c>
    </row>
    <row r="708" spans="1:13" x14ac:dyDescent="0.35">
      <c r="A708" s="12" t="s">
        <v>736</v>
      </c>
      <c r="B708" s="39">
        <f t="shared" si="6"/>
        <v>2366.1946710584652</v>
      </c>
      <c r="C708" s="35" t="s">
        <v>923</v>
      </c>
      <c r="D708" s="36" t="e">
        <v>#N/A</v>
      </c>
      <c r="F708" s="8">
        <v>340</v>
      </c>
      <c r="G708" s="9">
        <v>275</v>
      </c>
      <c r="H708" s="42">
        <v>310</v>
      </c>
      <c r="I708" s="42">
        <v>145</v>
      </c>
      <c r="J708" s="8"/>
      <c r="K708" s="9"/>
      <c r="L708" s="42">
        <v>9</v>
      </c>
      <c r="M708" s="9">
        <v>8</v>
      </c>
    </row>
    <row r="709" spans="1:13" x14ac:dyDescent="0.35">
      <c r="A709" s="12" t="s">
        <v>737</v>
      </c>
      <c r="B709" s="39">
        <f t="shared" si="6"/>
        <v>2366.1946710584652</v>
      </c>
      <c r="C709" s="35" t="s">
        <v>923</v>
      </c>
      <c r="D709" s="36" t="e">
        <v>#N/A</v>
      </c>
      <c r="F709" s="8">
        <v>340</v>
      </c>
      <c r="G709" s="9">
        <v>275</v>
      </c>
      <c r="H709" s="42">
        <v>310</v>
      </c>
      <c r="I709" s="42">
        <v>145</v>
      </c>
      <c r="J709" s="8"/>
      <c r="K709" s="9"/>
      <c r="L709" s="42">
        <v>9</v>
      </c>
      <c r="M709" s="9">
        <v>8</v>
      </c>
    </row>
    <row r="710" spans="1:13" x14ac:dyDescent="0.35">
      <c r="A710" s="12" t="s">
        <v>738</v>
      </c>
      <c r="B710" s="39">
        <f t="shared" si="6"/>
        <v>2366.1946710584652</v>
      </c>
      <c r="C710" s="35" t="s">
        <v>923</v>
      </c>
      <c r="D710" s="36" t="e">
        <v>#N/A</v>
      </c>
      <c r="F710" s="8">
        <v>340</v>
      </c>
      <c r="G710" s="9">
        <v>275</v>
      </c>
      <c r="H710" s="42">
        <v>310</v>
      </c>
      <c r="I710" s="42">
        <v>145</v>
      </c>
      <c r="J710" s="8"/>
      <c r="K710" s="9"/>
      <c r="L710" s="42">
        <v>9</v>
      </c>
      <c r="M710" s="9">
        <v>8</v>
      </c>
    </row>
    <row r="711" spans="1:13" x14ac:dyDescent="0.35">
      <c r="A711" s="12" t="s">
        <v>739</v>
      </c>
      <c r="B711" s="39">
        <f t="shared" si="6"/>
        <v>2366.1946710584652</v>
      </c>
      <c r="C711" s="35" t="s">
        <v>923</v>
      </c>
      <c r="D711" s="36" t="e">
        <v>#N/A</v>
      </c>
      <c r="F711" s="8">
        <v>340</v>
      </c>
      <c r="G711" s="9">
        <v>275</v>
      </c>
      <c r="H711" s="42">
        <v>310</v>
      </c>
      <c r="I711" s="42">
        <v>145</v>
      </c>
      <c r="J711" s="8"/>
      <c r="K711" s="9"/>
      <c r="L711" s="42">
        <v>9</v>
      </c>
      <c r="M711" s="9">
        <v>8</v>
      </c>
    </row>
    <row r="712" spans="1:13" x14ac:dyDescent="0.35">
      <c r="A712" s="16" t="s">
        <v>740</v>
      </c>
      <c r="B712" s="39">
        <f t="shared" si="6"/>
        <v>2366.1946710584652</v>
      </c>
      <c r="C712" s="35" t="s">
        <v>923</v>
      </c>
      <c r="D712" s="36" t="e">
        <v>#N/A</v>
      </c>
      <c r="F712" s="8">
        <v>340</v>
      </c>
      <c r="G712" s="9">
        <v>275</v>
      </c>
      <c r="H712" s="42">
        <v>310</v>
      </c>
      <c r="I712" s="42">
        <v>145</v>
      </c>
      <c r="J712" s="8"/>
      <c r="K712" s="9"/>
      <c r="L712" s="42">
        <v>9</v>
      </c>
      <c r="M712" s="9">
        <v>8</v>
      </c>
    </row>
    <row r="713" spans="1:13" x14ac:dyDescent="0.35">
      <c r="A713" s="12" t="s">
        <v>741</v>
      </c>
      <c r="B713" s="39">
        <f t="shared" si="6"/>
        <v>2366.1946710584652</v>
      </c>
      <c r="C713" s="35" t="s">
        <v>923</v>
      </c>
      <c r="D713" s="36" t="e">
        <v>#N/A</v>
      </c>
      <c r="F713" s="8">
        <v>340</v>
      </c>
      <c r="G713" s="9">
        <v>275</v>
      </c>
      <c r="H713" s="42">
        <v>310</v>
      </c>
      <c r="I713" s="42">
        <v>145</v>
      </c>
      <c r="J713" s="8"/>
      <c r="K713" s="9"/>
      <c r="L713" s="42">
        <v>9</v>
      </c>
      <c r="M713" s="9">
        <v>8</v>
      </c>
    </row>
    <row r="714" spans="1:13" x14ac:dyDescent="0.35">
      <c r="A714" s="12" t="s">
        <v>742</v>
      </c>
      <c r="B714" s="39" t="s">
        <v>630</v>
      </c>
      <c r="C714" s="35" t="s">
        <v>923</v>
      </c>
      <c r="D714" s="36" t="e">
        <v>#N/A</v>
      </c>
      <c r="F714" s="8"/>
      <c r="G714" s="9"/>
      <c r="H714" s="42"/>
      <c r="I714" s="42"/>
      <c r="J714" s="8"/>
      <c r="K714" s="9"/>
      <c r="L714" s="42"/>
      <c r="M714" s="9"/>
    </row>
    <row r="715" spans="1:13" x14ac:dyDescent="0.35">
      <c r="A715" s="12" t="s">
        <v>743</v>
      </c>
      <c r="B715" s="39">
        <f t="shared" ref="B715" si="7">(F715+G715)*2+(H715+I715)*2+(J715+K715)*2+PI()*M715*L715</f>
        <v>2592.7433388230816</v>
      </c>
      <c r="C715" s="35" t="s">
        <v>923</v>
      </c>
      <c r="D715" s="36" t="e">
        <v>#N/A</v>
      </c>
      <c r="F715" s="8">
        <v>380</v>
      </c>
      <c r="G715" s="9">
        <v>310</v>
      </c>
      <c r="H715" s="42">
        <v>310</v>
      </c>
      <c r="I715" s="42">
        <v>155</v>
      </c>
      <c r="J715" s="8"/>
      <c r="K715" s="9"/>
      <c r="L715" s="42">
        <v>9</v>
      </c>
      <c r="M715" s="9">
        <v>10</v>
      </c>
    </row>
    <row r="716" spans="1:13" x14ac:dyDescent="0.35">
      <c r="A716" s="12" t="s">
        <v>744</v>
      </c>
      <c r="B716" s="39" t="s">
        <v>630</v>
      </c>
      <c r="C716" s="35" t="s">
        <v>923</v>
      </c>
      <c r="D716" s="36" t="e">
        <v>#N/A</v>
      </c>
      <c r="F716" s="8"/>
      <c r="G716" s="9"/>
      <c r="H716" s="42"/>
      <c r="I716" s="42"/>
      <c r="J716" s="8"/>
      <c r="K716" s="9"/>
      <c r="L716" s="42"/>
      <c r="M716" s="9"/>
    </row>
    <row r="717" spans="1:13" x14ac:dyDescent="0.35">
      <c r="A717" s="12" t="s">
        <v>745</v>
      </c>
      <c r="B717" s="39">
        <f t="shared" ref="B717:B734" si="8">(F717+G717)*2+(H717+I717)*2+(J717+K717)*2+PI()*M717*L717</f>
        <v>2592.7433388230816</v>
      </c>
      <c r="C717" s="35" t="s">
        <v>923</v>
      </c>
      <c r="D717" s="36" t="e">
        <v>#N/A</v>
      </c>
      <c r="F717" s="8">
        <v>380</v>
      </c>
      <c r="G717" s="9">
        <v>310</v>
      </c>
      <c r="H717" s="42">
        <v>310</v>
      </c>
      <c r="I717" s="42">
        <v>155</v>
      </c>
      <c r="J717" s="8"/>
      <c r="K717" s="9"/>
      <c r="L717" s="42">
        <v>9</v>
      </c>
      <c r="M717" s="9">
        <v>10</v>
      </c>
    </row>
    <row r="718" spans="1:13" x14ac:dyDescent="0.35">
      <c r="A718" s="12" t="s">
        <v>746</v>
      </c>
      <c r="B718" s="39">
        <f t="shared" si="8"/>
        <v>2592.7433388230816</v>
      </c>
      <c r="C718" s="35" t="s">
        <v>923</v>
      </c>
      <c r="D718" s="36" t="e">
        <v>#N/A</v>
      </c>
      <c r="F718" s="8">
        <v>380</v>
      </c>
      <c r="G718" s="9">
        <v>310</v>
      </c>
      <c r="H718" s="42">
        <v>310</v>
      </c>
      <c r="I718" s="42">
        <v>155</v>
      </c>
      <c r="J718" s="8"/>
      <c r="K718" s="9"/>
      <c r="L718" s="42">
        <v>9</v>
      </c>
      <c r="M718" s="9">
        <v>10</v>
      </c>
    </row>
    <row r="719" spans="1:13" x14ac:dyDescent="0.35">
      <c r="A719" t="s">
        <v>747</v>
      </c>
      <c r="B719" s="39">
        <f t="shared" si="8"/>
        <v>4085.3274122871835</v>
      </c>
      <c r="C719" s="35" t="s">
        <v>923</v>
      </c>
      <c r="D719" s="36" t="e">
        <v>#N/A</v>
      </c>
      <c r="F719" s="8">
        <v>410</v>
      </c>
      <c r="G719" s="9">
        <v>1507</v>
      </c>
      <c r="H719" s="42"/>
      <c r="I719" s="42"/>
      <c r="J719" s="8"/>
      <c r="K719" s="9"/>
      <c r="L719" s="42">
        <v>8</v>
      </c>
      <c r="M719" s="9">
        <v>10</v>
      </c>
    </row>
    <row r="720" spans="1:13" x14ac:dyDescent="0.35">
      <c r="A720" s="12" t="s">
        <v>748</v>
      </c>
      <c r="B720" s="39">
        <f t="shared" si="8"/>
        <v>2591.3274122871835</v>
      </c>
      <c r="C720" s="35" t="s">
        <v>923</v>
      </c>
      <c r="D720" s="36" t="e">
        <v>#N/A</v>
      </c>
      <c r="F720" s="8">
        <v>300</v>
      </c>
      <c r="G720" s="9">
        <v>185</v>
      </c>
      <c r="H720" s="42">
        <v>300</v>
      </c>
      <c r="I720" s="42">
        <v>135</v>
      </c>
      <c r="J720" s="8">
        <v>100</v>
      </c>
      <c r="K720" s="9">
        <v>150</v>
      </c>
      <c r="L720" s="42">
        <v>8</v>
      </c>
      <c r="M720" s="9">
        <v>10</v>
      </c>
    </row>
    <row r="721" spans="1:13" x14ac:dyDescent="0.35">
      <c r="A721" s="12" t="s">
        <v>749</v>
      </c>
      <c r="B721" s="39">
        <f t="shared" si="8"/>
        <v>4085.3274122871835</v>
      </c>
      <c r="C721" s="35" t="s">
        <v>923</v>
      </c>
      <c r="D721" s="36" t="e">
        <v>#N/A</v>
      </c>
      <c r="F721" s="8">
        <v>410</v>
      </c>
      <c r="G721" s="9">
        <v>1507</v>
      </c>
      <c r="H721" s="42"/>
      <c r="I721" s="42"/>
      <c r="J721" s="8"/>
      <c r="K721" s="9"/>
      <c r="L721" s="42">
        <v>8</v>
      </c>
      <c r="M721" s="9">
        <v>10</v>
      </c>
    </row>
    <row r="722" spans="1:13" x14ac:dyDescent="0.35">
      <c r="A722" s="12" t="s">
        <v>750</v>
      </c>
      <c r="B722" s="39">
        <f t="shared" si="8"/>
        <v>2591.3274122871835</v>
      </c>
      <c r="C722" s="35" t="s">
        <v>923</v>
      </c>
      <c r="D722" s="36" t="e">
        <v>#N/A</v>
      </c>
      <c r="F722" s="8">
        <v>300</v>
      </c>
      <c r="G722" s="9">
        <v>185</v>
      </c>
      <c r="H722" s="42">
        <v>300</v>
      </c>
      <c r="I722" s="42">
        <v>135</v>
      </c>
      <c r="J722" s="8">
        <v>100</v>
      </c>
      <c r="K722" s="9">
        <v>150</v>
      </c>
      <c r="L722" s="42">
        <v>8</v>
      </c>
      <c r="M722" s="9">
        <v>10</v>
      </c>
    </row>
    <row r="723" spans="1:13" x14ac:dyDescent="0.35">
      <c r="A723" s="12" t="s">
        <v>751</v>
      </c>
      <c r="B723" s="39">
        <f t="shared" si="8"/>
        <v>4385.3274122871835</v>
      </c>
      <c r="C723" s="35" t="s">
        <v>923</v>
      </c>
      <c r="D723" s="36" t="e">
        <v>#N/A</v>
      </c>
      <c r="F723" s="8">
        <v>410</v>
      </c>
      <c r="G723" s="9">
        <v>1657</v>
      </c>
      <c r="H723" s="42"/>
      <c r="I723" s="42"/>
      <c r="J723" s="8"/>
      <c r="K723" s="9"/>
      <c r="L723" s="42">
        <v>8</v>
      </c>
      <c r="M723" s="9">
        <v>10</v>
      </c>
    </row>
    <row r="724" spans="1:13" x14ac:dyDescent="0.35">
      <c r="A724" s="12" t="s">
        <v>752</v>
      </c>
      <c r="B724" s="39">
        <f t="shared" si="8"/>
        <v>2841.3274122871835</v>
      </c>
      <c r="C724" s="35" t="s">
        <v>923</v>
      </c>
      <c r="D724" s="36" t="e">
        <v>#N/A</v>
      </c>
      <c r="F724" s="8">
        <v>310</v>
      </c>
      <c r="G724" s="9">
        <v>290</v>
      </c>
      <c r="H724" s="42">
        <v>310</v>
      </c>
      <c r="I724" s="42">
        <v>135</v>
      </c>
      <c r="J724" s="8">
        <v>100</v>
      </c>
      <c r="K724" s="9">
        <v>150</v>
      </c>
      <c r="L724" s="42">
        <v>8</v>
      </c>
      <c r="M724" s="9">
        <v>10</v>
      </c>
    </row>
    <row r="725" spans="1:13" x14ac:dyDescent="0.35">
      <c r="A725" s="12" t="s">
        <v>753</v>
      </c>
      <c r="B725" s="39">
        <f t="shared" si="8"/>
        <v>4385.3274122871835</v>
      </c>
      <c r="C725" s="35" t="s">
        <v>923</v>
      </c>
      <c r="D725" s="36" t="e">
        <v>#N/A</v>
      </c>
      <c r="F725" s="8">
        <v>410</v>
      </c>
      <c r="G725" s="9">
        <v>1657</v>
      </c>
      <c r="H725" s="42"/>
      <c r="I725" s="42"/>
      <c r="J725" s="8"/>
      <c r="K725" s="9"/>
      <c r="L725" s="42">
        <v>8</v>
      </c>
      <c r="M725" s="9">
        <v>10</v>
      </c>
    </row>
    <row r="726" spans="1:13" x14ac:dyDescent="0.35">
      <c r="A726" s="12" t="s">
        <v>754</v>
      </c>
      <c r="B726" s="39">
        <f t="shared" si="8"/>
        <v>2841.3274122871835</v>
      </c>
      <c r="C726" s="35" t="s">
        <v>923</v>
      </c>
      <c r="D726" s="36" t="e">
        <v>#N/A</v>
      </c>
      <c r="F726" s="8">
        <v>310</v>
      </c>
      <c r="G726" s="9">
        <v>290</v>
      </c>
      <c r="H726" s="42">
        <v>310</v>
      </c>
      <c r="I726" s="42">
        <v>135</v>
      </c>
      <c r="J726" s="8">
        <v>100</v>
      </c>
      <c r="K726" s="9">
        <v>150</v>
      </c>
      <c r="L726" s="42">
        <v>8</v>
      </c>
      <c r="M726" s="9">
        <v>10</v>
      </c>
    </row>
    <row r="727" spans="1:13" x14ac:dyDescent="0.35">
      <c r="A727" s="12" t="s">
        <v>755</v>
      </c>
      <c r="B727" s="39">
        <f t="shared" si="8"/>
        <v>4385.3274122871835</v>
      </c>
      <c r="C727" s="35" t="s">
        <v>923</v>
      </c>
      <c r="D727" s="36" t="e">
        <v>#N/A</v>
      </c>
      <c r="F727" s="8">
        <v>410</v>
      </c>
      <c r="G727" s="9">
        <v>1657</v>
      </c>
      <c r="H727" s="42"/>
      <c r="I727" s="42"/>
      <c r="J727" s="8"/>
      <c r="K727" s="9"/>
      <c r="L727" s="42">
        <v>8</v>
      </c>
      <c r="M727" s="9">
        <v>10</v>
      </c>
    </row>
    <row r="728" spans="1:13" x14ac:dyDescent="0.35">
      <c r="A728" s="12" t="s">
        <v>756</v>
      </c>
      <c r="B728" s="39">
        <f t="shared" si="8"/>
        <v>2841.3274122871835</v>
      </c>
      <c r="C728" s="35" t="s">
        <v>923</v>
      </c>
      <c r="D728" s="36" t="e">
        <v>#N/A</v>
      </c>
      <c r="F728" s="8">
        <v>310</v>
      </c>
      <c r="G728" s="9">
        <v>290</v>
      </c>
      <c r="H728" s="42">
        <v>310</v>
      </c>
      <c r="I728" s="42">
        <v>135</v>
      </c>
      <c r="J728" s="8">
        <v>100</v>
      </c>
      <c r="K728" s="9">
        <v>150</v>
      </c>
      <c r="L728" s="42">
        <v>8</v>
      </c>
      <c r="M728" s="9">
        <v>10</v>
      </c>
    </row>
    <row r="729" spans="1:13" x14ac:dyDescent="0.35">
      <c r="A729" s="12" t="s">
        <v>757</v>
      </c>
      <c r="B729" s="39">
        <f t="shared" si="8"/>
        <v>4385.3274122871835</v>
      </c>
      <c r="C729" s="35" t="s">
        <v>923</v>
      </c>
      <c r="D729" s="36" t="e">
        <v>#N/A</v>
      </c>
      <c r="F729" s="8">
        <v>410</v>
      </c>
      <c r="G729" s="9">
        <v>1657</v>
      </c>
      <c r="H729" s="42"/>
      <c r="I729" s="42"/>
      <c r="J729" s="8"/>
      <c r="K729" s="9"/>
      <c r="L729" s="42">
        <v>8</v>
      </c>
      <c r="M729" s="9">
        <v>10</v>
      </c>
    </row>
    <row r="730" spans="1:13" x14ac:dyDescent="0.35">
      <c r="A730" s="12" t="s">
        <v>758</v>
      </c>
      <c r="B730" s="39">
        <f t="shared" si="8"/>
        <v>2841.3274122871835</v>
      </c>
      <c r="C730" s="35" t="s">
        <v>923</v>
      </c>
      <c r="D730" s="36" t="e">
        <v>#N/A</v>
      </c>
      <c r="F730" s="8">
        <v>310</v>
      </c>
      <c r="G730" s="9">
        <v>290</v>
      </c>
      <c r="H730" s="42">
        <v>310</v>
      </c>
      <c r="I730" s="42">
        <v>135</v>
      </c>
      <c r="J730" s="8">
        <v>100</v>
      </c>
      <c r="K730" s="9">
        <v>150</v>
      </c>
      <c r="L730" s="42">
        <v>8</v>
      </c>
      <c r="M730" s="9">
        <v>10</v>
      </c>
    </row>
    <row r="731" spans="1:13" x14ac:dyDescent="0.35">
      <c r="A731" s="12" t="s">
        <v>759</v>
      </c>
      <c r="B731" s="39">
        <f t="shared" si="8"/>
        <v>4385.3274122871835</v>
      </c>
      <c r="C731" s="35" t="s">
        <v>923</v>
      </c>
      <c r="D731" s="36" t="e">
        <v>#N/A</v>
      </c>
      <c r="F731" s="8">
        <v>410</v>
      </c>
      <c r="G731" s="9">
        <v>1657</v>
      </c>
      <c r="H731" s="42"/>
      <c r="I731" s="42"/>
      <c r="J731" s="8"/>
      <c r="K731" s="9"/>
      <c r="L731" s="42">
        <v>8</v>
      </c>
      <c r="M731" s="9">
        <v>10</v>
      </c>
    </row>
    <row r="732" spans="1:13" x14ac:dyDescent="0.35">
      <c r="A732" s="12" t="s">
        <v>760</v>
      </c>
      <c r="B732" s="39">
        <f t="shared" si="8"/>
        <v>2841.3274122871835</v>
      </c>
      <c r="C732" s="35" t="s">
        <v>923</v>
      </c>
      <c r="D732" s="36" t="e">
        <v>#N/A</v>
      </c>
      <c r="F732" s="8">
        <v>310</v>
      </c>
      <c r="G732" s="9">
        <v>290</v>
      </c>
      <c r="H732" s="42">
        <v>310</v>
      </c>
      <c r="I732" s="42">
        <v>135</v>
      </c>
      <c r="J732" s="8">
        <v>100</v>
      </c>
      <c r="K732" s="9">
        <v>150</v>
      </c>
      <c r="L732" s="42">
        <v>8</v>
      </c>
      <c r="M732" s="9">
        <v>10</v>
      </c>
    </row>
    <row r="733" spans="1:13" x14ac:dyDescent="0.35">
      <c r="A733" s="12" t="s">
        <v>761</v>
      </c>
      <c r="B733" s="39">
        <f t="shared" si="8"/>
        <v>4385.3274122871835</v>
      </c>
      <c r="C733" s="35" t="s">
        <v>923</v>
      </c>
      <c r="D733" s="36" t="e">
        <v>#N/A</v>
      </c>
      <c r="F733" s="8">
        <v>410</v>
      </c>
      <c r="G733" s="9">
        <v>1657</v>
      </c>
      <c r="H733" s="42"/>
      <c r="I733" s="42"/>
      <c r="J733" s="8"/>
      <c r="K733" s="9"/>
      <c r="L733" s="42">
        <v>8</v>
      </c>
      <c r="M733" s="9">
        <v>10</v>
      </c>
    </row>
    <row r="734" spans="1:13" ht="15" thickBot="1" x14ac:dyDescent="0.4">
      <c r="A734" s="12" t="s">
        <v>762</v>
      </c>
      <c r="B734" s="39">
        <f t="shared" si="8"/>
        <v>2841.3274122871835</v>
      </c>
      <c r="C734" s="35" t="s">
        <v>923</v>
      </c>
      <c r="D734" s="36" t="e">
        <v>#N/A</v>
      </c>
      <c r="F734" s="10">
        <v>310</v>
      </c>
      <c r="G734" s="11">
        <v>290</v>
      </c>
      <c r="H734" s="44">
        <v>310</v>
      </c>
      <c r="I734" s="44">
        <v>135</v>
      </c>
      <c r="J734" s="10">
        <v>100</v>
      </c>
      <c r="K734" s="11">
        <v>150</v>
      </c>
      <c r="L734" s="44">
        <v>8</v>
      </c>
      <c r="M734" s="11">
        <v>10</v>
      </c>
    </row>
    <row r="735" spans="1:13" x14ac:dyDescent="0.35">
      <c r="A735" s="12" t="s">
        <v>763</v>
      </c>
      <c r="B735" s="39">
        <f>PI()*cut[[#This Row],[Диаметр]]</f>
        <v>37.699111843077517</v>
      </c>
      <c r="C735" s="35" t="s">
        <v>1476</v>
      </c>
      <c r="D735" s="36">
        <v>12</v>
      </c>
    </row>
    <row r="736" spans="1:13" x14ac:dyDescent="0.35">
      <c r="A736" s="12" t="s">
        <v>764</v>
      </c>
      <c r="B736" s="39">
        <f>PI()*cut[[#This Row],[Диаметр]]</f>
        <v>50.26548245743669</v>
      </c>
      <c r="C736" s="35" t="s">
        <v>1477</v>
      </c>
      <c r="D736" s="36">
        <v>16</v>
      </c>
    </row>
    <row r="737" spans="1:4" x14ac:dyDescent="0.35">
      <c r="A737" s="12" t="s">
        <v>765</v>
      </c>
      <c r="B737" s="39">
        <f>PI()*cut[[#This Row],[Диаметр]]</f>
        <v>56.548667764616276</v>
      </c>
      <c r="C737" s="35" t="s">
        <v>1478</v>
      </c>
      <c r="D737" s="36">
        <v>18</v>
      </c>
    </row>
    <row r="738" spans="1:4" x14ac:dyDescent="0.35">
      <c r="A738" s="12" t="s">
        <v>766</v>
      </c>
      <c r="B738" s="39">
        <f>PI()*cut[[#This Row],[Диаметр]]</f>
        <v>62.831853071795862</v>
      </c>
      <c r="C738" s="35" t="s">
        <v>1479</v>
      </c>
      <c r="D738" s="36">
        <v>20</v>
      </c>
    </row>
    <row r="739" spans="1:4" x14ac:dyDescent="0.35">
      <c r="A739" s="12" t="s">
        <v>767</v>
      </c>
      <c r="B739" s="39">
        <f>PI()*cut[[#This Row],[Диаметр]]</f>
        <v>75.398223686155035</v>
      </c>
      <c r="C739" s="35" t="s">
        <v>1480</v>
      </c>
      <c r="D739" s="36">
        <v>24</v>
      </c>
    </row>
    <row r="740" spans="1:4" x14ac:dyDescent="0.35">
      <c r="A740" s="12" t="s">
        <v>768</v>
      </c>
      <c r="B740" s="39">
        <f>PI()*cut[[#This Row],[Диаметр]]</f>
        <v>84.823001646924411</v>
      </c>
      <c r="C740" s="35" t="s">
        <v>1481</v>
      </c>
      <c r="D740" s="36">
        <v>27</v>
      </c>
    </row>
    <row r="741" spans="1:4" x14ac:dyDescent="0.35">
      <c r="A741" s="12" t="s">
        <v>769</v>
      </c>
      <c r="B741" s="39">
        <f>PI()*cut[[#This Row],[Диаметр]]</f>
        <v>100.53096491487338</v>
      </c>
      <c r="C741" s="35" t="s">
        <v>1482</v>
      </c>
      <c r="D741" s="36">
        <v>32</v>
      </c>
    </row>
    <row r="742" spans="1:4" x14ac:dyDescent="0.35">
      <c r="A742" s="12" t="s">
        <v>770</v>
      </c>
      <c r="B742" s="39">
        <f>PI()*cut[[#This Row],[Диаметр]]</f>
        <v>113.09733552923255</v>
      </c>
      <c r="C742" s="35" t="s">
        <v>1483</v>
      </c>
      <c r="D742" s="36">
        <v>36</v>
      </c>
    </row>
    <row r="743" spans="1:4" x14ac:dyDescent="0.35">
      <c r="A743" s="12" t="s">
        <v>771</v>
      </c>
      <c r="B743" s="39">
        <f>PI()*cut[[#This Row],[Диаметр]]</f>
        <v>125.66370614359172</v>
      </c>
      <c r="C743" s="35" t="s">
        <v>1484</v>
      </c>
      <c r="D743" s="36">
        <v>40</v>
      </c>
    </row>
    <row r="744" spans="1:4" x14ac:dyDescent="0.35">
      <c r="A744" s="12" t="s">
        <v>772</v>
      </c>
      <c r="B744" s="39">
        <f>PI()*cut[[#This Row],[Диаметр]]</f>
        <v>150.79644737231007</v>
      </c>
      <c r="C744" s="35" t="s">
        <v>1485</v>
      </c>
      <c r="D744" s="36">
        <v>48</v>
      </c>
    </row>
    <row r="745" spans="1:4" x14ac:dyDescent="0.35">
      <c r="A745" s="12" t="s">
        <v>773</v>
      </c>
      <c r="B745" s="39">
        <f>PI()*cut[[#This Row],[Диаметр]]</f>
        <v>169.64600329384882</v>
      </c>
      <c r="C745" s="35" t="s">
        <v>1486</v>
      </c>
      <c r="D745" s="36">
        <v>54</v>
      </c>
    </row>
    <row r="746" spans="1:4" x14ac:dyDescent="0.35">
      <c r="A746" s="12" t="s">
        <v>774</v>
      </c>
      <c r="B746" s="39">
        <f>PI()*cut[[#This Row],[Диаметр]]</f>
        <v>188.49555921538757</v>
      </c>
      <c r="C746" s="35" t="s">
        <v>1487</v>
      </c>
      <c r="D746" s="36">
        <v>60</v>
      </c>
    </row>
    <row r="747" spans="1:4" x14ac:dyDescent="0.35">
      <c r="A747" s="12" t="s">
        <v>775</v>
      </c>
      <c r="B747" s="39">
        <f>PI()*cut[[#This Row],[Диаметр]]</f>
        <v>226.1946710584651</v>
      </c>
      <c r="C747" s="35" t="s">
        <v>1488</v>
      </c>
      <c r="D747" s="36">
        <v>72</v>
      </c>
    </row>
    <row r="748" spans="1:4" x14ac:dyDescent="0.35">
      <c r="A748" s="12" t="s">
        <v>776</v>
      </c>
      <c r="B748" s="39">
        <f>PI()*cut[[#This Row],[Диаметр]]</f>
        <v>251.32741228718345</v>
      </c>
      <c r="C748" s="35" t="s">
        <v>1489</v>
      </c>
      <c r="D748" s="36">
        <v>80</v>
      </c>
    </row>
    <row r="749" spans="1:4" x14ac:dyDescent="0.35">
      <c r="A749" s="12" t="s">
        <v>777</v>
      </c>
      <c r="B749" s="39">
        <f>PI()*cut[[#This Row],[Диаметр]]</f>
        <v>267.03537555513242</v>
      </c>
      <c r="C749" s="35" t="s">
        <v>1490</v>
      </c>
      <c r="D749" s="36">
        <v>85</v>
      </c>
    </row>
    <row r="750" spans="1:4" x14ac:dyDescent="0.35">
      <c r="A750" s="12" t="s">
        <v>778</v>
      </c>
      <c r="B750" s="39">
        <f>PI()*cut[[#This Row],[Диаметр]]</f>
        <v>314.15926535897933</v>
      </c>
      <c r="C750" s="35" t="s">
        <v>1491</v>
      </c>
      <c r="D750" s="36">
        <v>100</v>
      </c>
    </row>
    <row r="751" spans="1:4" x14ac:dyDescent="0.35">
      <c r="A751" s="12">
        <v>52500</v>
      </c>
      <c r="B751" s="39">
        <f>PI()*cut[[#This Row],[Диаметр]]</f>
        <v>39.269908169872416</v>
      </c>
      <c r="C751" s="35" t="s">
        <v>1492</v>
      </c>
      <c r="D751" s="36">
        <v>12.5</v>
      </c>
    </row>
    <row r="752" spans="1:4" x14ac:dyDescent="0.35">
      <c r="A752" s="12">
        <v>52600</v>
      </c>
      <c r="B752" s="39">
        <f>PI()*cut[[#This Row],[Диаметр]]</f>
        <v>48.694686130641792</v>
      </c>
      <c r="C752" s="35" t="s">
        <v>1493</v>
      </c>
      <c r="D752" s="36">
        <v>15.5</v>
      </c>
    </row>
    <row r="753" spans="1:4" x14ac:dyDescent="0.35">
      <c r="A753" s="12">
        <v>52700</v>
      </c>
      <c r="B753" s="39">
        <f>PI()*cut[[#This Row],[Диаметр]]</f>
        <v>58.119464091411174</v>
      </c>
      <c r="C753" s="35" t="s">
        <v>1494</v>
      </c>
      <c r="D753" s="36">
        <v>18.5</v>
      </c>
    </row>
    <row r="754" spans="1:4" x14ac:dyDescent="0.35">
      <c r="A754" s="12">
        <v>52800</v>
      </c>
      <c r="B754" s="39">
        <f>PI()*cut[[#This Row],[Диаметр]]</f>
        <v>64.402649398590754</v>
      </c>
      <c r="C754" s="35" t="s">
        <v>1495</v>
      </c>
      <c r="D754" s="36">
        <v>20.5</v>
      </c>
    </row>
    <row r="755" spans="1:4" x14ac:dyDescent="0.35">
      <c r="A755" s="12">
        <v>52900</v>
      </c>
      <c r="B755" s="39">
        <f>PI()*cut[[#This Row],[Диаметр]]</f>
        <v>70.685834705770347</v>
      </c>
      <c r="C755" s="35" t="s">
        <v>1496</v>
      </c>
      <c r="D755" s="36">
        <v>22.5</v>
      </c>
    </row>
    <row r="756" spans="1:4" x14ac:dyDescent="0.35">
      <c r="A756" s="12">
        <v>53000</v>
      </c>
      <c r="B756" s="39">
        <f>PI()*cut[[#This Row],[Диаметр]]</f>
        <v>89.535390627309098</v>
      </c>
      <c r="C756" s="35" t="s">
        <v>1497</v>
      </c>
      <c r="D756" s="36">
        <v>28.5</v>
      </c>
    </row>
    <row r="757" spans="1:4" x14ac:dyDescent="0.35">
      <c r="A757" s="12">
        <v>53100</v>
      </c>
      <c r="B757" s="39">
        <f>PI()*cut[[#This Row],[Диаметр]]</f>
        <v>116.23892818282235</v>
      </c>
      <c r="C757" s="35" t="s">
        <v>1498</v>
      </c>
      <c r="D757" s="36">
        <v>37</v>
      </c>
    </row>
    <row r="758" spans="1:4" x14ac:dyDescent="0.35">
      <c r="A758" s="12">
        <v>53200</v>
      </c>
      <c r="B758" s="39">
        <f>PI()*cut[[#This Row],[Диаметр]]</f>
        <v>147.65485471872029</v>
      </c>
      <c r="C758" s="35" t="s">
        <v>1499</v>
      </c>
      <c r="D758" s="36">
        <v>47</v>
      </c>
    </row>
    <row r="759" spans="1:4" x14ac:dyDescent="0.35">
      <c r="A759" s="12">
        <v>53300</v>
      </c>
      <c r="B759" s="39">
        <f>PI()*cut[[#This Row],[Диаметр]]</f>
        <v>169.64600329384882</v>
      </c>
      <c r="C759" s="35" t="s">
        <v>1500</v>
      </c>
      <c r="D759" s="36">
        <v>54</v>
      </c>
    </row>
    <row r="760" spans="1:4" x14ac:dyDescent="0.35">
      <c r="A760" s="12">
        <v>53400</v>
      </c>
      <c r="B760" s="39">
        <f>PI()*cut[[#This Row],[Диаметр]]</f>
        <v>188.49555921538757</v>
      </c>
      <c r="C760" s="35" t="s">
        <v>1501</v>
      </c>
      <c r="D760" s="36">
        <v>60</v>
      </c>
    </row>
    <row r="761" spans="1:4" x14ac:dyDescent="0.35">
      <c r="A761" s="12" t="s">
        <v>779</v>
      </c>
      <c r="B761" s="39">
        <f>PI()*cut[[#This Row],[Диаметр]]</f>
        <v>39.269908169872416</v>
      </c>
      <c r="C761" s="35" t="s">
        <v>1502</v>
      </c>
      <c r="D761" s="36">
        <v>12.5</v>
      </c>
    </row>
    <row r="762" spans="1:4" x14ac:dyDescent="0.35">
      <c r="A762" s="12" t="s">
        <v>780</v>
      </c>
      <c r="B762" s="39">
        <f>PI()*cut[[#This Row],[Диаметр]]</f>
        <v>48.694686130641792</v>
      </c>
      <c r="C762" s="35" t="s">
        <v>1503</v>
      </c>
      <c r="D762" s="36">
        <v>15.5</v>
      </c>
    </row>
    <row r="763" spans="1:4" x14ac:dyDescent="0.35">
      <c r="A763" s="12" t="s">
        <v>781</v>
      </c>
      <c r="B763" s="39">
        <f>PI()*cut[[#This Row],[Диаметр]]</f>
        <v>58.119464091411174</v>
      </c>
      <c r="C763" s="35" t="s">
        <v>1504</v>
      </c>
      <c r="D763" s="36">
        <v>18.5</v>
      </c>
    </row>
    <row r="764" spans="1:4" x14ac:dyDescent="0.35">
      <c r="A764" s="12" t="s">
        <v>782</v>
      </c>
      <c r="B764" s="39">
        <f>PI()*cut[[#This Row],[Диаметр]]</f>
        <v>64.402649398590754</v>
      </c>
      <c r="C764" s="35" t="s">
        <v>1505</v>
      </c>
      <c r="D764" s="36">
        <v>20.5</v>
      </c>
    </row>
    <row r="765" spans="1:4" x14ac:dyDescent="0.35">
      <c r="A765" s="12" t="s">
        <v>783</v>
      </c>
      <c r="B765" s="39">
        <f>PI()*cut[[#This Row],[Диаметр]]</f>
        <v>70.685834705770347</v>
      </c>
      <c r="C765" s="35" t="s">
        <v>1506</v>
      </c>
      <c r="D765" s="36">
        <v>22.5</v>
      </c>
    </row>
    <row r="766" spans="1:4" x14ac:dyDescent="0.35">
      <c r="A766" s="12" t="s">
        <v>784</v>
      </c>
      <c r="B766" s="39">
        <f>PI()*cut[[#This Row],[Диаметр]]</f>
        <v>89.535390627309098</v>
      </c>
      <c r="C766" s="35" t="s">
        <v>1507</v>
      </c>
      <c r="D766" s="36">
        <v>28.5</v>
      </c>
    </row>
    <row r="767" spans="1:4" x14ac:dyDescent="0.35">
      <c r="A767" s="12" t="s">
        <v>785</v>
      </c>
      <c r="B767" s="39">
        <v>229.33626371205492</v>
      </c>
      <c r="C767" s="35" t="s">
        <v>1508</v>
      </c>
      <c r="D767" s="36"/>
    </row>
    <row r="768" spans="1:4" x14ac:dyDescent="0.35">
      <c r="A768" s="12" t="s">
        <v>786</v>
      </c>
      <c r="B768" s="39">
        <v>229.33626371205492</v>
      </c>
      <c r="C768" s="35" t="s">
        <v>1509</v>
      </c>
      <c r="D768" s="36"/>
    </row>
    <row r="769" spans="1:4" x14ac:dyDescent="0.35">
      <c r="A769" s="12" t="s">
        <v>787</v>
      </c>
      <c r="B769" s="39">
        <v>229.33626371205492</v>
      </c>
      <c r="C769" s="35" t="s">
        <v>1510</v>
      </c>
      <c r="D769" s="36"/>
    </row>
    <row r="770" spans="1:4" x14ac:dyDescent="0.35">
      <c r="A770" s="12" t="s">
        <v>788</v>
      </c>
      <c r="B770" s="39">
        <v>229.33626371205492</v>
      </c>
      <c r="C770" s="35" t="s">
        <v>1511</v>
      </c>
      <c r="D770" s="36"/>
    </row>
    <row r="771" spans="1:4" x14ac:dyDescent="0.35">
      <c r="A771" s="12" t="s">
        <v>789</v>
      </c>
      <c r="B771" s="39">
        <v>229.33626371205492</v>
      </c>
      <c r="C771" s="35" t="s">
        <v>1512</v>
      </c>
      <c r="D771" s="36"/>
    </row>
    <row r="772" spans="1:4" x14ac:dyDescent="0.35">
      <c r="A772" s="12" t="s">
        <v>790</v>
      </c>
      <c r="B772" s="39">
        <v>229.33626371205492</v>
      </c>
      <c r="C772" s="35" t="s">
        <v>1513</v>
      </c>
      <c r="D772" s="36"/>
    </row>
    <row r="773" spans="1:4" x14ac:dyDescent="0.35">
      <c r="A773" s="12" t="s">
        <v>791</v>
      </c>
      <c r="B773" s="39">
        <v>280.10234212885871</v>
      </c>
      <c r="C773" s="35" t="s">
        <v>1514</v>
      </c>
      <c r="D773" s="36"/>
    </row>
    <row r="774" spans="1:4" x14ac:dyDescent="0.35">
      <c r="A774" s="12" t="s">
        <v>792</v>
      </c>
      <c r="B774" s="39">
        <v>319.52988157228236</v>
      </c>
      <c r="C774" s="35" t="s">
        <v>1515</v>
      </c>
      <c r="D774" s="36"/>
    </row>
    <row r="775" spans="1:4" x14ac:dyDescent="0.35">
      <c r="A775" s="12" t="s">
        <v>793</v>
      </c>
      <c r="B775" s="39">
        <v>280.10234212885871</v>
      </c>
      <c r="C775" s="35" t="s">
        <v>1516</v>
      </c>
      <c r="D775" s="36"/>
    </row>
    <row r="776" spans="1:4" x14ac:dyDescent="0.35">
      <c r="A776" s="12" t="s">
        <v>794</v>
      </c>
      <c r="B776" s="39">
        <v>319.52988157228236</v>
      </c>
      <c r="C776" s="35" t="s">
        <v>1517</v>
      </c>
      <c r="D776" s="36"/>
    </row>
    <row r="777" spans="1:4" x14ac:dyDescent="0.35">
      <c r="A777" s="12" t="s">
        <v>795</v>
      </c>
      <c r="B777" s="39">
        <v>280.10234212885871</v>
      </c>
      <c r="C777" s="35" t="s">
        <v>1518</v>
      </c>
      <c r="D777" s="36"/>
    </row>
    <row r="778" spans="1:4" x14ac:dyDescent="0.35">
      <c r="A778" s="12" t="s">
        <v>796</v>
      </c>
      <c r="B778" s="39">
        <v>319.52988157228236</v>
      </c>
      <c r="C778" s="35" t="s">
        <v>1519</v>
      </c>
      <c r="D778" s="36"/>
    </row>
    <row r="779" spans="1:4" x14ac:dyDescent="0.35">
      <c r="A779" s="12" t="s">
        <v>797</v>
      </c>
      <c r="B779" s="39">
        <v>280.10234212885871</v>
      </c>
      <c r="C779" s="35" t="s">
        <v>1520</v>
      </c>
      <c r="D779" s="36"/>
    </row>
    <row r="780" spans="1:4" x14ac:dyDescent="0.35">
      <c r="A780" s="12" t="s">
        <v>798</v>
      </c>
      <c r="B780" s="39">
        <v>319.52988157228236</v>
      </c>
      <c r="C780" s="35" t="s">
        <v>1521</v>
      </c>
      <c r="D780" s="36"/>
    </row>
    <row r="781" spans="1:4" x14ac:dyDescent="0.35">
      <c r="A781" s="12" t="s">
        <v>799</v>
      </c>
      <c r="B781" s="39">
        <v>280.10234212885871</v>
      </c>
      <c r="C781" s="35" t="s">
        <v>1522</v>
      </c>
      <c r="D781" s="36"/>
    </row>
    <row r="782" spans="1:4" x14ac:dyDescent="0.35">
      <c r="A782" s="12" t="s">
        <v>800</v>
      </c>
      <c r="B782" s="39">
        <v>319.52988157228236</v>
      </c>
      <c r="C782" s="35" t="s">
        <v>1523</v>
      </c>
      <c r="D782" s="36"/>
    </row>
    <row r="783" spans="1:4" x14ac:dyDescent="0.35">
      <c r="A783" s="12" t="s">
        <v>801</v>
      </c>
      <c r="B783" s="39">
        <v>280.10234212885871</v>
      </c>
      <c r="C783" s="35" t="s">
        <v>1524</v>
      </c>
      <c r="D783" s="36"/>
    </row>
    <row r="784" spans="1:4" x14ac:dyDescent="0.35">
      <c r="A784" s="12" t="s">
        <v>802</v>
      </c>
      <c r="B784" s="39">
        <v>319.52988157228236</v>
      </c>
      <c r="C784" s="35" t="s">
        <v>1525</v>
      </c>
      <c r="D784" s="36"/>
    </row>
    <row r="785" spans="1:4" x14ac:dyDescent="0.35">
      <c r="A785" s="12" t="s">
        <v>803</v>
      </c>
      <c r="B785" s="39">
        <v>280.10234212885871</v>
      </c>
      <c r="C785" s="35" t="s">
        <v>1526</v>
      </c>
      <c r="D785" s="36"/>
    </row>
    <row r="786" spans="1:4" x14ac:dyDescent="0.35">
      <c r="A786" s="12" t="s">
        <v>804</v>
      </c>
      <c r="B786" s="39">
        <v>319.52988157228236</v>
      </c>
      <c r="C786" s="35" t="s">
        <v>1527</v>
      </c>
      <c r="D786" s="36"/>
    </row>
    <row r="787" spans="1:4" x14ac:dyDescent="0.35">
      <c r="A787" s="12" t="s">
        <v>805</v>
      </c>
      <c r="B787" s="39">
        <v>358.14156250923645</v>
      </c>
      <c r="C787" s="35" t="s">
        <v>1528</v>
      </c>
      <c r="D787" s="36"/>
    </row>
    <row r="788" spans="1:4" x14ac:dyDescent="0.35">
      <c r="A788" s="12" t="s">
        <v>806</v>
      </c>
      <c r="B788" s="39">
        <v>420.97341558103227</v>
      </c>
      <c r="C788" s="35" t="s">
        <v>1529</v>
      </c>
      <c r="D788" s="36"/>
    </row>
    <row r="789" spans="1:4" x14ac:dyDescent="0.35">
      <c r="A789" s="12" t="s">
        <v>807</v>
      </c>
      <c r="B789" s="39">
        <v>280.10234212885871</v>
      </c>
      <c r="C789" s="35" t="s">
        <v>1530</v>
      </c>
      <c r="D789" s="36"/>
    </row>
    <row r="790" spans="1:4" x14ac:dyDescent="0.35">
      <c r="A790" s="12" t="s">
        <v>808</v>
      </c>
      <c r="B790" s="39">
        <v>319.52988157228236</v>
      </c>
      <c r="C790" s="35" t="s">
        <v>1531</v>
      </c>
      <c r="D790" s="36"/>
    </row>
    <row r="791" spans="1:4" x14ac:dyDescent="0.35">
      <c r="A791" s="12" t="s">
        <v>809</v>
      </c>
      <c r="B791" s="39">
        <v>358.14156250923645</v>
      </c>
      <c r="C791" s="35" t="s">
        <v>1532</v>
      </c>
      <c r="D791" s="36"/>
    </row>
    <row r="792" spans="1:4" x14ac:dyDescent="0.35">
      <c r="A792" s="12" t="s">
        <v>810</v>
      </c>
      <c r="B792" s="39">
        <v>420.97341558103227</v>
      </c>
      <c r="C792" s="35" t="s">
        <v>1533</v>
      </c>
      <c r="D792" s="36"/>
    </row>
    <row r="793" spans="1:4" x14ac:dyDescent="0.35">
      <c r="A793" s="12" t="s">
        <v>811</v>
      </c>
      <c r="B793" s="39">
        <v>280.10234212885871</v>
      </c>
      <c r="C793" s="35" t="s">
        <v>1534</v>
      </c>
      <c r="D793" s="36"/>
    </row>
    <row r="794" spans="1:4" x14ac:dyDescent="0.35">
      <c r="A794" s="12" t="s">
        <v>812</v>
      </c>
      <c r="B794" s="39">
        <v>319.52988157228236</v>
      </c>
      <c r="C794" s="35" t="s">
        <v>1535</v>
      </c>
      <c r="D794" s="36"/>
    </row>
    <row r="795" spans="1:4" x14ac:dyDescent="0.35">
      <c r="A795" s="12" t="s">
        <v>813</v>
      </c>
      <c r="B795" s="39">
        <v>358.14156250923645</v>
      </c>
      <c r="C795" s="35" t="s">
        <v>1536</v>
      </c>
      <c r="D795" s="36"/>
    </row>
    <row r="796" spans="1:4" x14ac:dyDescent="0.35">
      <c r="A796" s="12" t="s">
        <v>814</v>
      </c>
      <c r="B796" s="39">
        <v>420.97341558103227</v>
      </c>
      <c r="C796" s="35" t="s">
        <v>1537</v>
      </c>
      <c r="D796" s="36"/>
    </row>
    <row r="797" spans="1:4" x14ac:dyDescent="0.35">
      <c r="A797" s="12" t="s">
        <v>815</v>
      </c>
      <c r="B797" s="39">
        <v>229.33626371205492</v>
      </c>
      <c r="C797" s="35" t="s">
        <v>1538</v>
      </c>
      <c r="D797" s="36"/>
    </row>
    <row r="798" spans="1:4" x14ac:dyDescent="0.35">
      <c r="A798" s="12" t="s">
        <v>816</v>
      </c>
      <c r="B798" s="39">
        <v>229.33626371205492</v>
      </c>
      <c r="C798" s="35" t="s">
        <v>1539</v>
      </c>
      <c r="D798" s="36"/>
    </row>
    <row r="799" spans="1:4" x14ac:dyDescent="0.35">
      <c r="A799" s="12" t="s">
        <v>817</v>
      </c>
      <c r="B799" s="39">
        <v>229.33626371205492</v>
      </c>
      <c r="C799" s="35" t="s">
        <v>1540</v>
      </c>
      <c r="D799" s="36"/>
    </row>
    <row r="800" spans="1:4" x14ac:dyDescent="0.35">
      <c r="A800" s="12" t="s">
        <v>818</v>
      </c>
      <c r="B800" s="39">
        <v>229.33626371205492</v>
      </c>
      <c r="C800" s="35" t="s">
        <v>1541</v>
      </c>
      <c r="D800" s="36"/>
    </row>
    <row r="801" spans="1:4" x14ac:dyDescent="0.35">
      <c r="A801" s="12" t="s">
        <v>819</v>
      </c>
      <c r="B801" s="39">
        <v>229.33626371205492</v>
      </c>
      <c r="C801" s="35" t="s">
        <v>1542</v>
      </c>
      <c r="D801" s="36"/>
    </row>
    <row r="802" spans="1:4" x14ac:dyDescent="0.35">
      <c r="A802" s="12" t="s">
        <v>820</v>
      </c>
      <c r="B802" s="39">
        <v>229.33626371205492</v>
      </c>
      <c r="C802" s="35" t="s">
        <v>1543</v>
      </c>
      <c r="D802" s="36"/>
    </row>
    <row r="803" spans="1:4" x14ac:dyDescent="0.35">
      <c r="A803" s="12" t="s">
        <v>821</v>
      </c>
      <c r="B803" s="39">
        <v>253.84068641005527</v>
      </c>
      <c r="C803" s="35" t="s">
        <v>1544</v>
      </c>
      <c r="D803" s="36"/>
    </row>
    <row r="804" spans="1:4" x14ac:dyDescent="0.35">
      <c r="A804" s="12" t="s">
        <v>822</v>
      </c>
      <c r="B804" s="39">
        <v>253.84068641005527</v>
      </c>
      <c r="C804" s="35" t="s">
        <v>1545</v>
      </c>
      <c r="D804" s="36"/>
    </row>
    <row r="805" spans="1:4" x14ac:dyDescent="0.35">
      <c r="A805" s="12" t="s">
        <v>823</v>
      </c>
      <c r="B805" s="39">
        <v>253.84068641005527</v>
      </c>
      <c r="C805" s="35" t="s">
        <v>1546</v>
      </c>
      <c r="D805" s="36"/>
    </row>
    <row r="806" spans="1:4" x14ac:dyDescent="0.35">
      <c r="A806" s="12" t="s">
        <v>824</v>
      </c>
      <c r="B806" s="39">
        <v>253.84068641005527</v>
      </c>
      <c r="C806" s="35" t="s">
        <v>1547</v>
      </c>
      <c r="D806" s="36"/>
    </row>
    <row r="807" spans="1:4" x14ac:dyDescent="0.35">
      <c r="A807" s="12" t="s">
        <v>825</v>
      </c>
      <c r="B807" s="39">
        <v>253.84068641005527</v>
      </c>
      <c r="C807" s="35" t="s">
        <v>1548</v>
      </c>
      <c r="D807" s="36"/>
    </row>
    <row r="808" spans="1:4" x14ac:dyDescent="0.35">
      <c r="A808" s="12" t="s">
        <v>826</v>
      </c>
      <c r="B808" s="39">
        <v>253.84068641005527</v>
      </c>
      <c r="C808" s="35" t="s">
        <v>1549</v>
      </c>
      <c r="D808" s="36"/>
    </row>
    <row r="809" spans="1:4" x14ac:dyDescent="0.35">
      <c r="A809" s="12" t="s">
        <v>827</v>
      </c>
      <c r="B809" s="39">
        <v>253.84068641005527</v>
      </c>
      <c r="C809" s="35" t="s">
        <v>1550</v>
      </c>
      <c r="D809" s="36"/>
    </row>
    <row r="810" spans="1:4" x14ac:dyDescent="0.35">
      <c r="A810" s="12" t="s">
        <v>828</v>
      </c>
      <c r="B810" s="39">
        <v>253.84068641005527</v>
      </c>
      <c r="C810" s="35" t="s">
        <v>1551</v>
      </c>
      <c r="D810" s="36"/>
    </row>
    <row r="811" spans="1:4" x14ac:dyDescent="0.35">
      <c r="A811" s="12" t="s">
        <v>829</v>
      </c>
      <c r="B811" s="39">
        <v>253.84068641005527</v>
      </c>
      <c r="C811" s="35" t="s">
        <v>1552</v>
      </c>
      <c r="D811" s="36"/>
    </row>
    <row r="812" spans="1:4" x14ac:dyDescent="0.35">
      <c r="A812" s="12" t="s">
        <v>830</v>
      </c>
      <c r="B812" s="39">
        <v>253.84068641005527</v>
      </c>
      <c r="C812" s="35" t="s">
        <v>1553</v>
      </c>
      <c r="D812" s="36"/>
    </row>
    <row r="813" spans="1:4" x14ac:dyDescent="0.35">
      <c r="A813" s="12" t="s">
        <v>831</v>
      </c>
      <c r="B813" s="39">
        <v>253.84068641005527</v>
      </c>
      <c r="C813" s="35" t="s">
        <v>1554</v>
      </c>
      <c r="D813" s="36"/>
    </row>
    <row r="814" spans="1:4" x14ac:dyDescent="0.35">
      <c r="A814" s="12" t="s">
        <v>832</v>
      </c>
      <c r="B814" s="39">
        <v>253.84068641005527</v>
      </c>
      <c r="C814" s="35" t="s">
        <v>1555</v>
      </c>
      <c r="D814" s="36"/>
    </row>
    <row r="815" spans="1:4" x14ac:dyDescent="0.35">
      <c r="A815" s="12" t="s">
        <v>833</v>
      </c>
      <c r="B815" s="39">
        <v>344.94687336415927</v>
      </c>
      <c r="C815" s="35" t="s">
        <v>1556</v>
      </c>
      <c r="D815" s="36"/>
    </row>
    <row r="816" spans="1:4" x14ac:dyDescent="0.35">
      <c r="A816" s="12" t="s">
        <v>834</v>
      </c>
      <c r="B816" s="39">
        <v>369.45129606215966</v>
      </c>
      <c r="C816" s="35" t="s">
        <v>1557</v>
      </c>
      <c r="D816" s="36"/>
    </row>
    <row r="817" spans="1:4" x14ac:dyDescent="0.35">
      <c r="A817" s="12" t="s">
        <v>835</v>
      </c>
      <c r="B817" s="39">
        <v>344.94687336415927</v>
      </c>
      <c r="C817" s="35" t="s">
        <v>1558</v>
      </c>
      <c r="D817" s="36"/>
    </row>
    <row r="818" spans="1:4" x14ac:dyDescent="0.35">
      <c r="A818" s="12" t="s">
        <v>836</v>
      </c>
      <c r="B818" s="39">
        <v>369.45129606215966</v>
      </c>
      <c r="C818" s="35" t="s">
        <v>1559</v>
      </c>
      <c r="D818" s="36"/>
    </row>
    <row r="819" spans="1:4" x14ac:dyDescent="0.35">
      <c r="A819" s="12" t="s">
        <v>837</v>
      </c>
      <c r="B819" s="39">
        <v>344.94687336415927</v>
      </c>
      <c r="C819" s="35" t="s">
        <v>1560</v>
      </c>
      <c r="D819" s="36"/>
    </row>
    <row r="820" spans="1:4" x14ac:dyDescent="0.35">
      <c r="A820" s="12" t="s">
        <v>838</v>
      </c>
      <c r="B820" s="39">
        <v>369.45129606215966</v>
      </c>
      <c r="C820" s="35" t="s">
        <v>1561</v>
      </c>
      <c r="D820" s="36"/>
    </row>
    <row r="821" spans="1:4" x14ac:dyDescent="0.35">
      <c r="A821" s="12" t="s">
        <v>839</v>
      </c>
      <c r="B821" s="39">
        <v>274.57519792374791</v>
      </c>
      <c r="C821" s="35" t="s">
        <v>1562</v>
      </c>
      <c r="D821" s="36"/>
    </row>
    <row r="822" spans="1:4" x14ac:dyDescent="0.35">
      <c r="A822" s="12" t="s">
        <v>840</v>
      </c>
      <c r="B822" s="39">
        <v>274.57519792374791</v>
      </c>
      <c r="C822" s="35" t="s">
        <v>1563</v>
      </c>
      <c r="D822" s="36"/>
    </row>
    <row r="823" spans="1:4" x14ac:dyDescent="0.35">
      <c r="A823" s="12" t="s">
        <v>841</v>
      </c>
      <c r="B823" s="39">
        <v>274.57519792374791</v>
      </c>
      <c r="C823" s="35" t="s">
        <v>1564</v>
      </c>
      <c r="D823" s="36"/>
    </row>
    <row r="824" spans="1:4" x14ac:dyDescent="0.35">
      <c r="A824" s="12" t="s">
        <v>842</v>
      </c>
      <c r="B824" s="39">
        <v>274.57519792374791</v>
      </c>
      <c r="C824" s="35" t="s">
        <v>1565</v>
      </c>
      <c r="D824" s="36"/>
    </row>
    <row r="825" spans="1:4" x14ac:dyDescent="0.35">
      <c r="A825" s="12" t="s">
        <v>843</v>
      </c>
      <c r="B825" s="39">
        <v>274.57519792374791</v>
      </c>
      <c r="C825" s="35" t="s">
        <v>1566</v>
      </c>
      <c r="D825" s="36"/>
    </row>
    <row r="826" spans="1:4" x14ac:dyDescent="0.35">
      <c r="A826" s="12" t="s">
        <v>844</v>
      </c>
      <c r="B826" s="39">
        <v>274.57519792374791</v>
      </c>
      <c r="C826" s="35" t="s">
        <v>1567</v>
      </c>
      <c r="D826" s="36"/>
    </row>
    <row r="827" spans="1:4" x14ac:dyDescent="0.35">
      <c r="A827" s="12" t="s">
        <v>845</v>
      </c>
      <c r="B827" s="39">
        <v>274.57519792374791</v>
      </c>
      <c r="C827" s="35" t="s">
        <v>1568</v>
      </c>
      <c r="D827" s="36"/>
    </row>
    <row r="828" spans="1:4" x14ac:dyDescent="0.35">
      <c r="A828" s="12" t="s">
        <v>846</v>
      </c>
      <c r="B828" s="39">
        <v>274.57519792374791</v>
      </c>
      <c r="C828" s="35" t="s">
        <v>1569</v>
      </c>
      <c r="D828" s="36"/>
    </row>
    <row r="829" spans="1:4" x14ac:dyDescent="0.35">
      <c r="A829" s="12" t="s">
        <v>847</v>
      </c>
      <c r="B829" s="39">
        <v>274.57519792374791</v>
      </c>
      <c r="C829" s="35" t="s">
        <v>1570</v>
      </c>
      <c r="D829" s="36"/>
    </row>
    <row r="830" spans="1:4" x14ac:dyDescent="0.35">
      <c r="A830" s="12" t="s">
        <v>848</v>
      </c>
      <c r="B830" s="39">
        <v>274.57519792374791</v>
      </c>
      <c r="C830" s="35" t="s">
        <v>1571</v>
      </c>
      <c r="D830" s="36"/>
    </row>
    <row r="831" spans="1:4" x14ac:dyDescent="0.35">
      <c r="A831" s="12" t="s">
        <v>849</v>
      </c>
      <c r="B831" s="39">
        <v>274.57519792374791</v>
      </c>
      <c r="C831" s="35" t="s">
        <v>1572</v>
      </c>
      <c r="D831" s="36"/>
    </row>
    <row r="832" spans="1:4" x14ac:dyDescent="0.35">
      <c r="A832" s="12" t="s">
        <v>850</v>
      </c>
      <c r="B832" s="39">
        <v>274.57519792374791</v>
      </c>
      <c r="C832" s="35" t="s">
        <v>1573</v>
      </c>
      <c r="D832" s="36"/>
    </row>
  </sheetData>
  <sheetProtection password="BAB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тариф</vt:lpstr>
      <vt:lpstr>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Филимонов Сергей Юрьевич</cp:lastModifiedBy>
  <dcterms:created xsi:type="dcterms:W3CDTF">2020-06-08T08:49:49Z</dcterms:created>
  <dcterms:modified xsi:type="dcterms:W3CDTF">2021-11-26T14:04:18Z</dcterms:modified>
</cp:coreProperties>
</file>